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668DCF26-4DED-4E7B-AB0A-382ADFA94F87}" xr6:coauthVersionLast="47" xr6:coauthVersionMax="47" xr10:uidLastSave="{00000000-0000-0000-0000-000000000000}"/>
  <bookViews>
    <workbookView xWindow="-120" yWindow="-120" windowWidth="26220" windowHeight="164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H176" i="1"/>
  <c r="J176" i="1"/>
  <c r="F176" i="1"/>
  <c r="F157" i="1"/>
  <c r="I157" i="1"/>
  <c r="F138" i="1"/>
  <c r="L138" i="1"/>
  <c r="L119" i="1"/>
  <c r="J119" i="1"/>
  <c r="L100" i="1"/>
  <c r="I100" i="1"/>
  <c r="L43" i="1"/>
  <c r="J195" i="1"/>
  <c r="H157" i="1"/>
  <c r="G138" i="1"/>
  <c r="H138" i="1"/>
  <c r="J138" i="1"/>
  <c r="I138" i="1"/>
  <c r="I119" i="1"/>
  <c r="F119" i="1"/>
  <c r="H119" i="1"/>
  <c r="G119" i="1"/>
  <c r="J100" i="1"/>
  <c r="H100" i="1"/>
  <c r="G100" i="1"/>
  <c r="F100" i="1"/>
  <c r="I81" i="1"/>
  <c r="L81" i="1"/>
  <c r="J81" i="1"/>
  <c r="H81" i="1"/>
  <c r="G81" i="1"/>
  <c r="F81" i="1"/>
  <c r="L62" i="1"/>
  <c r="J62" i="1"/>
  <c r="I62" i="1"/>
  <c r="H62" i="1"/>
  <c r="G62" i="1"/>
  <c r="F62" i="1"/>
  <c r="I43" i="1"/>
  <c r="J43" i="1"/>
  <c r="F43" i="1"/>
  <c r="H43" i="1"/>
  <c r="G43" i="1"/>
  <c r="H24" i="1"/>
  <c r="J24" i="1"/>
  <c r="L24" i="1"/>
  <c r="I24" i="1"/>
  <c r="F24" i="1"/>
  <c r="G24" i="1"/>
  <c r="I196" i="1" l="1"/>
  <c r="H196" i="1"/>
  <c r="L196" i="1"/>
  <c r="J196" i="1"/>
  <c r="F196" i="1"/>
  <c r="G196" i="1"/>
</calcChain>
</file>

<file path=xl/sharedStrings.xml><?xml version="1.0" encoding="utf-8"?>
<sst xmlns="http://schemas.openxmlformats.org/spreadsheetml/2006/main" count="402" uniqueCount="172">
  <si>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</si>
  <si>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</si>
  <si>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</si>
  <si>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</si>
  <si>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</si>
  <si>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</si>
  <si>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</si>
  <si>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</si>
  <si>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</si>
  <si>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</si>
  <si>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</si>
  <si>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</si>
  <si>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</si>
  <si>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</si>
  <si>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</si>
  <si>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</si>
  <si>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</si>
  <si>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</si>
  <si>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</si>
  <si>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</si>
  <si>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</si>
  <si>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</si>
  <si>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</si>
  <si>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</si>
  <si>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</si>
  <si>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</si>
  <si>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</si>
  <si>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</si>
  <si>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</si>
  <si>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</si>
  <si>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</si>
  <si>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</si>
  <si>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</si>
  <si>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</si>
  <si>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</si>
  <si>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</si>
  <si>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</si>
  <si>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</si>
  <si>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</si>
  <si>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</si>
  <si>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Петрачкова Т.Г.</t>
  </si>
  <si>
    <t>какао с молоком</t>
  </si>
  <si>
    <t>54-21гн-2020</t>
  </si>
  <si>
    <t>батон нарезной</t>
  </si>
  <si>
    <t>пром</t>
  </si>
  <si>
    <t>сыр в нарезке</t>
  </si>
  <si>
    <t>54-1з-2020</t>
  </si>
  <si>
    <t>напиток из шиповника</t>
  </si>
  <si>
    <t>54-13хн-2020</t>
  </si>
  <si>
    <t xml:space="preserve">хлеб пшеничный </t>
  </si>
  <si>
    <t>макароны отварные с сыром</t>
  </si>
  <si>
    <t>54-3г</t>
  </si>
  <si>
    <t>яблоко</t>
  </si>
  <si>
    <t>54-11г-2020</t>
  </si>
  <si>
    <t>54-3гн-2020</t>
  </si>
  <si>
    <t>хлеб "Рябинушка"</t>
  </si>
  <si>
    <t>54-8с-2020</t>
  </si>
  <si>
    <t>каша гречневая рассыпчатая</t>
  </si>
  <si>
    <t>54-4г-2020</t>
  </si>
  <si>
    <t>54-35хн-2020</t>
  </si>
  <si>
    <t>54-1т</t>
  </si>
  <si>
    <t>чай с сахаром</t>
  </si>
  <si>
    <t>54-2гн</t>
  </si>
  <si>
    <t xml:space="preserve">икра морковная </t>
  </si>
  <si>
    <t>54-12з-2020</t>
  </si>
  <si>
    <t>щи из свежей капусты со сметаной</t>
  </si>
  <si>
    <t>54-1с-2020</t>
  </si>
  <si>
    <t>54-2з</t>
  </si>
  <si>
    <t>кисель витаминный</t>
  </si>
  <si>
    <t>салат из свеклы отварной</t>
  </si>
  <si>
    <t>54-13з-2020</t>
  </si>
  <si>
    <t>плов из отварной говядины</t>
  </si>
  <si>
    <t>54-11м-2020</t>
  </si>
  <si>
    <t>54-16к</t>
  </si>
  <si>
    <t>кофейный напиток с молоком</t>
  </si>
  <si>
    <t>54-5м, 54-3соус-2020</t>
  </si>
  <si>
    <t>54-1г-2020</t>
  </si>
  <si>
    <t>суп с рыбными консервами</t>
  </si>
  <si>
    <t>54-27с-2020</t>
  </si>
  <si>
    <t>свекольник со сметаной</t>
  </si>
  <si>
    <t>54-18с-2020</t>
  </si>
  <si>
    <t>54-10р-2020</t>
  </si>
  <si>
    <t>54-2хн-2020</t>
  </si>
  <si>
    <t>54-16з</t>
  </si>
  <si>
    <t>54-6с-2020</t>
  </si>
  <si>
    <t>Муниципальное бюджетное общеобразовательное учреждение Комаровская СОШ</t>
  </si>
  <si>
    <t xml:space="preserve">масло сливочное </t>
  </si>
  <si>
    <t xml:space="preserve">плюшка Новомосквская </t>
  </si>
  <si>
    <t xml:space="preserve">чай с лимоном и сахаром </t>
  </si>
  <si>
    <t>курица тушеная с морковью, каша гречневая рассыпчатая</t>
  </si>
  <si>
    <t>54-25м, 54-4г</t>
  </si>
  <si>
    <t xml:space="preserve">чай с сахаром </t>
  </si>
  <si>
    <t>54-2гн-2020</t>
  </si>
  <si>
    <t>53-19з</t>
  </si>
  <si>
    <t xml:space="preserve">огурец в нарезке </t>
  </si>
  <si>
    <t xml:space="preserve">каша молочная кукурузная </t>
  </si>
  <si>
    <t>каша молочная кукурузная</t>
  </si>
  <si>
    <t>чай с молоком и сахаром</t>
  </si>
  <si>
    <t>54-4гн</t>
  </si>
  <si>
    <t xml:space="preserve">киви </t>
  </si>
  <si>
    <t xml:space="preserve">котлета из говядины, пюре картофельное, соус красный основной </t>
  </si>
  <si>
    <t>54-4м, 54-11г, 54-3соус</t>
  </si>
  <si>
    <t xml:space="preserve">плюшка Новомосковская </t>
  </si>
  <si>
    <t>масло сливочное</t>
  </si>
  <si>
    <t xml:space="preserve">котлета из курицы, каша гречневая рассыпчатая, соус красный основной </t>
  </si>
  <si>
    <t>54-5м,54-4г,54-3соус</t>
  </si>
  <si>
    <t>горбуша тушеная в томате с овощами, рис припущенный</t>
  </si>
  <si>
    <t>54-10р, 54-7г</t>
  </si>
  <si>
    <t xml:space="preserve">кисель витаминный </t>
  </si>
  <si>
    <t xml:space="preserve">запеканка из творога </t>
  </si>
  <si>
    <t xml:space="preserve">молоко сгущенное с сахаром </t>
  </si>
  <si>
    <t xml:space="preserve">пром </t>
  </si>
  <si>
    <t xml:space="preserve">чай с молоком и сахаром </t>
  </si>
  <si>
    <t xml:space="preserve">батон нарезной </t>
  </si>
  <si>
    <t>54-3гн</t>
  </si>
  <si>
    <t xml:space="preserve">пряник </t>
  </si>
  <si>
    <t xml:space="preserve">печенье </t>
  </si>
  <si>
    <t>хлеб "Рябинушка "</t>
  </si>
  <si>
    <t xml:space="preserve">хлеб ржаной </t>
  </si>
  <si>
    <t>0.24</t>
  </si>
  <si>
    <t>54-4гн-2020</t>
  </si>
  <si>
    <t>огурец в нарезке</t>
  </si>
  <si>
    <t xml:space="preserve">борщ с капустой и картофелем со сметаной </t>
  </si>
  <si>
    <t>54-2c-2020</t>
  </si>
  <si>
    <t>рагу из курицы</t>
  </si>
  <si>
    <t>54-22м</t>
  </si>
  <si>
    <t xml:space="preserve">компот из сухофруктов </t>
  </si>
  <si>
    <t xml:space="preserve">картофельное пюре </t>
  </si>
  <si>
    <t xml:space="preserve">суп гороховый </t>
  </si>
  <si>
    <t>рыба тушеная в томате с овощами (горбуша)</t>
  </si>
  <si>
    <t xml:space="preserve">помидор в нарезке </t>
  </si>
  <si>
    <t>54-3з</t>
  </si>
  <si>
    <t xml:space="preserve">суп картофельный с клецками </t>
  </si>
  <si>
    <t xml:space="preserve">котлета из курицы, соус красный основной </t>
  </si>
  <si>
    <t>плов с курицей</t>
  </si>
  <si>
    <t xml:space="preserve">напиток из шиповника </t>
  </si>
  <si>
    <t>54-12м-2020</t>
  </si>
  <si>
    <t xml:space="preserve">рассольник Ленинградский </t>
  </si>
  <si>
    <t>54-3с</t>
  </si>
  <si>
    <t xml:space="preserve">котлета из говядины, соус красный основной </t>
  </si>
  <si>
    <t xml:space="preserve">горошница </t>
  </si>
  <si>
    <t>54-4м-2020, 54-3соус-2020</t>
  </si>
  <si>
    <t>54-21г-2020</t>
  </si>
  <si>
    <t xml:space="preserve">напиток витаминный Витошка </t>
  </si>
  <si>
    <t>54-2з-2020</t>
  </si>
  <si>
    <t>суп из овощей с фрикадельками</t>
  </si>
  <si>
    <t>54-5с-2020</t>
  </si>
  <si>
    <t>капуста тушеная с мясом птицы</t>
  </si>
  <si>
    <t>54-27м</t>
  </si>
  <si>
    <t xml:space="preserve">винегрет овощной </t>
  </si>
  <si>
    <t xml:space="preserve">тефтели из говядины с рисом,  соус сметанный </t>
  </si>
  <si>
    <t xml:space="preserve">макароны отварные </t>
  </si>
  <si>
    <t xml:space="preserve">салат из свеклы отварной </t>
  </si>
  <si>
    <t>курица тушеная с морковью</t>
  </si>
  <si>
    <t>54-25м-2020</t>
  </si>
  <si>
    <t>картофельное пюре</t>
  </si>
  <si>
    <t>компот из кураги</t>
  </si>
  <si>
    <t>54-3з-2020</t>
  </si>
  <si>
    <t xml:space="preserve">компот из свежих яблок  </t>
  </si>
  <si>
    <t>54-32хн-2020</t>
  </si>
  <si>
    <t xml:space="preserve">Хлеб ржаной </t>
  </si>
  <si>
    <t>54-12з</t>
  </si>
  <si>
    <t xml:space="preserve">печень говяжья по-строгановски </t>
  </si>
  <si>
    <t>54-18м-2020</t>
  </si>
  <si>
    <t>54-2к</t>
  </si>
  <si>
    <t>53-19з-2020</t>
  </si>
  <si>
    <t>54-16м-2020, 54-4соус-2020</t>
  </si>
  <si>
    <t xml:space="preserve">хлеб "Рябинушка" </t>
  </si>
  <si>
    <t xml:space="preserve">каша Дружба </t>
  </si>
  <si>
    <t xml:space="preserve">напиток лимонный </t>
  </si>
  <si>
    <t>54-33хн-2020</t>
  </si>
  <si>
    <t>54-23гн-2020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</si>
</sst>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12" zoomScaleNormal="112" workbookViewId="0">
      <pane xSplit="4" ySplit="5" topLeftCell="E158" activePane="bottomRight" state="frozen"/>
      <selection pane="topRight" activeCell="E1" sqref="E1"/>
      <selection pane="bottomLeft" activeCell="A6" sqref="A6"/>
      <selection pane="bottomRight" activeCell="J36" sqref="J3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85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95</v>
      </c>
      <c r="F6" s="40">
        <v>200</v>
      </c>
      <c r="G6" s="40">
        <v>7.26</v>
      </c>
      <c r="H6" s="40">
        <v>9.18</v>
      </c>
      <c r="I6" s="40">
        <v>44.04</v>
      </c>
      <c r="J6" s="40">
        <v>287.8</v>
      </c>
      <c r="K6" s="41" t="s">
        <v>164</v>
      </c>
      <c r="L6" s="40">
        <v>15.33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4.68</v>
      </c>
      <c r="H8" s="43">
        <v>3.52</v>
      </c>
      <c r="I8" s="43">
        <v>12.5</v>
      </c>
      <c r="J8" s="43">
        <v>100.4</v>
      </c>
      <c r="K8" s="44" t="s">
        <v>42</v>
      </c>
      <c r="L8" s="43">
        <v>8.85</v>
      </c>
    </row>
    <row r="9" spans="1:12" ht="15" x14ac:dyDescent="0.25">
      <c r="A9" s="23"/>
      <c r="B9" s="15"/>
      <c r="C9" s="11"/>
      <c r="D9" s="7" t="s">
        <v>23</v>
      </c>
      <c r="E9" s="42" t="s">
        <v>87</v>
      </c>
      <c r="F9" s="43">
        <v>70</v>
      </c>
      <c r="G9" s="43">
        <v>5.45</v>
      </c>
      <c r="H9" s="43">
        <v>4.71</v>
      </c>
      <c r="I9" s="43">
        <v>35.56</v>
      </c>
      <c r="J9" s="43">
        <v>206.3</v>
      </c>
      <c r="K9" s="44" t="s">
        <v>44</v>
      </c>
      <c r="L9" s="43">
        <v>18.7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71.7</v>
      </c>
      <c r="K11" s="44" t="s">
        <v>46</v>
      </c>
      <c r="L11" s="43">
        <v>15.8</v>
      </c>
    </row>
    <row r="12" spans="1:12" ht="25.5" x14ac:dyDescent="0.25">
      <c r="A12" s="23"/>
      <c r="B12" s="15"/>
      <c r="C12" s="11"/>
      <c r="D12" s="6"/>
      <c r="E12" s="42" t="s">
        <v>86</v>
      </c>
      <c r="F12" s="43">
        <v>10</v>
      </c>
      <c r="G12" s="43">
        <v>0.08</v>
      </c>
      <c r="H12" s="43">
        <v>7.25</v>
      </c>
      <c r="I12" s="43">
        <v>0.13</v>
      </c>
      <c r="J12" s="43">
        <v>66.099999999999994</v>
      </c>
      <c r="K12" s="44" t="s">
        <v>165</v>
      </c>
      <c r="L12" s="43">
        <v>11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22.11</v>
      </c>
      <c r="H13" s="19">
        <f t="shared" si="0"/>
        <v>30.560000000000002</v>
      </c>
      <c r="I13" s="19">
        <f t="shared" si="0"/>
        <v>92.22999999999999</v>
      </c>
      <c r="J13" s="19">
        <f t="shared" si="0"/>
        <v>732.30000000000007</v>
      </c>
      <c r="K13" s="25"/>
      <c r="L13" s="19">
        <f t="shared" ref="L13" si="1">SUM(L6:L12)</f>
        <v>69.679999999999993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121</v>
      </c>
      <c r="F14" s="43">
        <v>60</v>
      </c>
      <c r="G14" s="43">
        <v>0.48</v>
      </c>
      <c r="H14" s="43">
        <v>0.06</v>
      </c>
      <c r="I14" s="43">
        <v>1.5</v>
      </c>
      <c r="J14" s="43">
        <v>8.5</v>
      </c>
      <c r="K14" s="44" t="s">
        <v>67</v>
      </c>
      <c r="L14" s="43">
        <v>18</v>
      </c>
    </row>
    <row r="15" spans="1:12" ht="25.5" x14ac:dyDescent="0.25">
      <c r="A15" s="23"/>
      <c r="B15" s="15"/>
      <c r="C15" s="11"/>
      <c r="D15" s="7" t="s">
        <v>27</v>
      </c>
      <c r="E15" s="42" t="s">
        <v>122</v>
      </c>
      <c r="F15" s="43">
        <v>200</v>
      </c>
      <c r="G15" s="43">
        <v>5.89</v>
      </c>
      <c r="H15" s="43">
        <v>7.09</v>
      </c>
      <c r="I15" s="43">
        <v>12.68</v>
      </c>
      <c r="J15" s="43">
        <v>137.9</v>
      </c>
      <c r="K15" s="44" t="s">
        <v>123</v>
      </c>
      <c r="L15" s="43">
        <v>19.940000000000001</v>
      </c>
    </row>
    <row r="16" spans="1:12" ht="15" x14ac:dyDescent="0.25">
      <c r="A16" s="23"/>
      <c r="B16" s="15"/>
      <c r="C16" s="11"/>
      <c r="D16" s="7" t="s">
        <v>28</v>
      </c>
      <c r="E16" s="42" t="s">
        <v>124</v>
      </c>
      <c r="F16" s="43">
        <v>200</v>
      </c>
      <c r="G16" s="43">
        <v>20.95</v>
      </c>
      <c r="H16" s="43">
        <v>17.04</v>
      </c>
      <c r="I16" s="43">
        <v>27.52</v>
      </c>
      <c r="J16" s="43">
        <v>417.4</v>
      </c>
      <c r="K16" s="44" t="s">
        <v>125</v>
      </c>
      <c r="L16" s="43">
        <v>49.26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126</v>
      </c>
      <c r="F18" s="43">
        <v>200</v>
      </c>
      <c r="G18" s="43">
        <v>0.38</v>
      </c>
      <c r="H18" s="43">
        <v>0</v>
      </c>
      <c r="I18" s="43">
        <v>19.82</v>
      </c>
      <c r="J18" s="43">
        <v>80.8</v>
      </c>
      <c r="K18" s="44" t="s">
        <v>59</v>
      </c>
      <c r="L18" s="43">
        <v>6.85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60</v>
      </c>
      <c r="G19" s="43">
        <v>4.5599999999999996</v>
      </c>
      <c r="H19" s="43">
        <v>0.48</v>
      </c>
      <c r="I19" s="43">
        <v>29.52</v>
      </c>
      <c r="J19" s="43">
        <v>140.6</v>
      </c>
      <c r="K19" s="44" t="s">
        <v>44</v>
      </c>
      <c r="L19" s="43">
        <v>4.7300000000000004</v>
      </c>
    </row>
    <row r="20" spans="1:12" ht="15" x14ac:dyDescent="0.25">
      <c r="A20" s="23"/>
      <c r="B20" s="15"/>
      <c r="C20" s="11"/>
      <c r="D20" s="7" t="s">
        <v>32</v>
      </c>
      <c r="E20" s="42" t="s">
        <v>118</v>
      </c>
      <c r="F20" s="43">
        <v>30</v>
      </c>
      <c r="G20" s="43">
        <v>1.98</v>
      </c>
      <c r="H20" s="43">
        <v>0.36</v>
      </c>
      <c r="I20" s="43">
        <v>10.02</v>
      </c>
      <c r="J20" s="43">
        <v>51.2</v>
      </c>
      <c r="K20" s="44" t="s">
        <v>44</v>
      </c>
      <c r="L20" s="43">
        <v>3.47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34.239999999999995</v>
      </c>
      <c r="H23" s="19">
        <f t="shared" si="2"/>
        <v>25.029999999999998</v>
      </c>
      <c r="I23" s="19">
        <f t="shared" si="2"/>
        <v>101.06</v>
      </c>
      <c r="J23" s="19">
        <f t="shared" si="2"/>
        <v>836.4</v>
      </c>
      <c r="K23" s="25"/>
      <c r="L23" s="19">
        <f t="shared" ref="L23" si="3">SUM(L14:L22)</f>
        <v>102.24999999999999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1250</v>
      </c>
      <c r="G24" s="32">
        <f t="shared" ref="G24:J24" si="4">G13+G23</f>
        <v>56.349999999999994</v>
      </c>
      <c r="H24" s="32">
        <f t="shared" si="4"/>
        <v>55.59</v>
      </c>
      <c r="I24" s="32">
        <f t="shared" si="4"/>
        <v>193.29</v>
      </c>
      <c r="J24" s="32">
        <f t="shared" si="4"/>
        <v>1568.7</v>
      </c>
      <c r="K24" s="32"/>
      <c r="L24" s="32">
        <f t="shared" ref="L24" si="5">L13+L23</f>
        <v>171.92999999999998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10.55</v>
      </c>
      <c r="H25" s="40">
        <v>9.1</v>
      </c>
      <c r="I25" s="40">
        <v>38.21</v>
      </c>
      <c r="J25" s="40">
        <v>277</v>
      </c>
      <c r="K25" s="41" t="s">
        <v>51</v>
      </c>
      <c r="L25" s="40">
        <v>22.38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88</v>
      </c>
      <c r="F27" s="43">
        <v>200</v>
      </c>
      <c r="G27" s="43">
        <v>0.25</v>
      </c>
      <c r="H27" s="43">
        <v>0.05</v>
      </c>
      <c r="I27" s="43">
        <v>6.61</v>
      </c>
      <c r="J27" s="43">
        <v>27.9</v>
      </c>
      <c r="K27" s="44" t="s">
        <v>54</v>
      </c>
      <c r="L27" s="43">
        <v>5.0199999999999996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2.25</v>
      </c>
      <c r="H28" s="43">
        <v>0.87</v>
      </c>
      <c r="I28" s="43">
        <v>15.42</v>
      </c>
      <c r="J28" s="43">
        <v>78.5</v>
      </c>
      <c r="K28" s="44" t="s">
        <v>44</v>
      </c>
      <c r="L28" s="43">
        <v>3.71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 x14ac:dyDescent="0.25">
      <c r="A30" s="14"/>
      <c r="B30" s="15"/>
      <c r="C30" s="11"/>
      <c r="D30" s="6"/>
      <c r="E30" s="42" t="s">
        <v>86</v>
      </c>
      <c r="F30" s="43">
        <v>10</v>
      </c>
      <c r="G30" s="43">
        <v>0.08</v>
      </c>
      <c r="H30" s="43">
        <v>7.25</v>
      </c>
      <c r="I30" s="43">
        <v>0.13</v>
      </c>
      <c r="J30" s="43">
        <v>66.099999999999994</v>
      </c>
      <c r="K30" s="44" t="s">
        <v>165</v>
      </c>
      <c r="L30" s="43">
        <v>11</v>
      </c>
    </row>
    <row r="31" spans="1:12" ht="15" x14ac:dyDescent="0.25">
      <c r="A31" s="14"/>
      <c r="B31" s="15"/>
      <c r="C31" s="11"/>
      <c r="D31" s="6"/>
      <c r="E31" s="42" t="s">
        <v>116</v>
      </c>
      <c r="F31" s="43">
        <v>40</v>
      </c>
      <c r="G31" s="43">
        <v>3</v>
      </c>
      <c r="H31" s="43">
        <v>3.92</v>
      </c>
      <c r="I31" s="43">
        <v>29.76</v>
      </c>
      <c r="J31" s="43">
        <v>166.3</v>
      </c>
      <c r="K31" s="44" t="s">
        <v>44</v>
      </c>
      <c r="L31" s="43">
        <v>6.6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16.130000000000003</v>
      </c>
      <c r="H32" s="19">
        <f t="shared" ref="H32" si="7">SUM(H25:H31)</f>
        <v>21.189999999999998</v>
      </c>
      <c r="I32" s="19">
        <f t="shared" ref="I32" si="8">SUM(I25:I31)</f>
        <v>90.13000000000001</v>
      </c>
      <c r="J32" s="19">
        <f t="shared" ref="J32:L32" si="9">SUM(J25:J31)</f>
        <v>615.79999999999995</v>
      </c>
      <c r="K32" s="25"/>
      <c r="L32" s="19">
        <f t="shared" si="9"/>
        <v>48.71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69</v>
      </c>
      <c r="F33" s="43">
        <v>80</v>
      </c>
      <c r="G33" s="43">
        <v>1.07</v>
      </c>
      <c r="H33" s="43">
        <v>3.59</v>
      </c>
      <c r="I33" s="43">
        <v>6.09</v>
      </c>
      <c r="J33" s="43">
        <v>60.8</v>
      </c>
      <c r="K33" s="44" t="s">
        <v>70</v>
      </c>
      <c r="L33" s="43">
        <v>6.04</v>
      </c>
    </row>
    <row r="34" spans="1:12" ht="25.5" x14ac:dyDescent="0.25">
      <c r="A34" s="14"/>
      <c r="B34" s="15"/>
      <c r="C34" s="11"/>
      <c r="D34" s="7" t="s">
        <v>27</v>
      </c>
      <c r="E34" s="42" t="s">
        <v>128</v>
      </c>
      <c r="F34" s="43">
        <v>200</v>
      </c>
      <c r="G34" s="43">
        <v>6.7</v>
      </c>
      <c r="H34" s="43">
        <v>4.58</v>
      </c>
      <c r="I34" s="43">
        <v>16.28</v>
      </c>
      <c r="J34" s="43">
        <v>133</v>
      </c>
      <c r="K34" s="44" t="s">
        <v>56</v>
      </c>
      <c r="L34" s="43">
        <v>19.57</v>
      </c>
    </row>
    <row r="35" spans="1:12" ht="25.5" x14ac:dyDescent="0.25">
      <c r="A35" s="14"/>
      <c r="B35" s="15"/>
      <c r="C35" s="11"/>
      <c r="D35" s="7" t="s">
        <v>28</v>
      </c>
      <c r="E35" s="42" t="s">
        <v>129</v>
      </c>
      <c r="F35" s="43">
        <v>100</v>
      </c>
      <c r="G35" s="43">
        <v>16.27</v>
      </c>
      <c r="H35" s="43">
        <v>11.3</v>
      </c>
      <c r="I35" s="43">
        <v>6.29</v>
      </c>
      <c r="J35" s="43">
        <v>191.8</v>
      </c>
      <c r="K35" s="44" t="s">
        <v>81</v>
      </c>
      <c r="L35" s="43">
        <v>57.21</v>
      </c>
    </row>
    <row r="36" spans="1:12" ht="25.5" x14ac:dyDescent="0.25">
      <c r="A36" s="14"/>
      <c r="B36" s="15"/>
      <c r="C36" s="11"/>
      <c r="D36" s="7" t="s">
        <v>29</v>
      </c>
      <c r="E36" s="42" t="s">
        <v>127</v>
      </c>
      <c r="F36" s="43">
        <v>180</v>
      </c>
      <c r="G36" s="43">
        <v>3.69</v>
      </c>
      <c r="H36" s="43">
        <v>6.37</v>
      </c>
      <c r="I36" s="43">
        <v>23.79</v>
      </c>
      <c r="J36" s="43">
        <v>167.3</v>
      </c>
      <c r="K36" s="44" t="s">
        <v>53</v>
      </c>
      <c r="L36" s="43">
        <v>13.85</v>
      </c>
    </row>
    <row r="37" spans="1:12" ht="15" x14ac:dyDescent="0.25">
      <c r="A37" s="14"/>
      <c r="B37" s="15"/>
      <c r="C37" s="11"/>
      <c r="D37" s="7" t="s">
        <v>30</v>
      </c>
      <c r="E37" s="42" t="s">
        <v>108</v>
      </c>
      <c r="F37" s="43">
        <v>200</v>
      </c>
      <c r="G37" s="43">
        <v>0</v>
      </c>
      <c r="H37" s="43">
        <v>0</v>
      </c>
      <c r="I37" s="43">
        <v>23</v>
      </c>
      <c r="J37" s="43">
        <v>90</v>
      </c>
      <c r="K37" s="44">
        <v>80</v>
      </c>
      <c r="L37" s="43">
        <v>11.88</v>
      </c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60</v>
      </c>
      <c r="G38" s="43">
        <v>4.5599999999999996</v>
      </c>
      <c r="H38" s="43">
        <v>0.48</v>
      </c>
      <c r="I38" s="43">
        <v>29.52</v>
      </c>
      <c r="J38" s="43">
        <v>140.6</v>
      </c>
      <c r="K38" s="44" t="s">
        <v>44</v>
      </c>
      <c r="L38" s="43">
        <v>4.7300000000000004</v>
      </c>
    </row>
    <row r="39" spans="1:12" ht="15" x14ac:dyDescent="0.25">
      <c r="A39" s="14"/>
      <c r="B39" s="15"/>
      <c r="C39" s="11"/>
      <c r="D39" s="7" t="s">
        <v>32</v>
      </c>
      <c r="E39" s="42" t="s">
        <v>118</v>
      </c>
      <c r="F39" s="43">
        <v>30</v>
      </c>
      <c r="G39" s="43">
        <v>1.98</v>
      </c>
      <c r="H39" s="43">
        <v>0.36</v>
      </c>
      <c r="I39" s="43">
        <v>10.02</v>
      </c>
      <c r="J39" s="43">
        <v>51.2</v>
      </c>
      <c r="K39" s="44" t="s">
        <v>44</v>
      </c>
      <c r="L39" s="43">
        <v>3.47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34.269999999999996</v>
      </c>
      <c r="H42" s="19">
        <f t="shared" ref="H42" si="11">SUM(H33:H41)</f>
        <v>26.68</v>
      </c>
      <c r="I42" s="19">
        <f t="shared" ref="I42" si="12">SUM(I33:I41)</f>
        <v>114.99</v>
      </c>
      <c r="J42" s="19">
        <f t="shared" ref="J42:L42" si="13">SUM(J33:J41)</f>
        <v>834.70000000000016</v>
      </c>
      <c r="K42" s="25"/>
      <c r="L42" s="19">
        <f t="shared" si="13"/>
        <v>116.74999999999999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1350</v>
      </c>
      <c r="G43" s="32">
        <f t="shared" ref="G43" si="14">G32+G42</f>
        <v>50.4</v>
      </c>
      <c r="H43" s="32">
        <f t="shared" ref="H43" si="15">H32+H42</f>
        <v>47.87</v>
      </c>
      <c r="I43" s="32">
        <f t="shared" ref="I43" si="16">I32+I42</f>
        <v>205.12</v>
      </c>
      <c r="J43" s="32">
        <f t="shared" ref="J43:L43" si="17">J32+J42</f>
        <v>1450.5</v>
      </c>
      <c r="K43" s="32"/>
      <c r="L43" s="32">
        <f t="shared" si="17"/>
        <v>165.45999999999998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89</v>
      </c>
      <c r="F44" s="40">
        <v>280</v>
      </c>
      <c r="G44" s="40">
        <v>23.99</v>
      </c>
      <c r="H44" s="40">
        <v>13.39</v>
      </c>
      <c r="I44" s="40">
        <v>47.58</v>
      </c>
      <c r="J44" s="40">
        <v>406.9</v>
      </c>
      <c r="K44" s="41" t="s">
        <v>90</v>
      </c>
      <c r="L44" s="40">
        <v>47.77</v>
      </c>
    </row>
    <row r="45" spans="1:12" ht="15" x14ac:dyDescent="0.25">
      <c r="A45" s="23"/>
      <c r="B45" s="15"/>
      <c r="C45" s="11"/>
      <c r="D45" s="6"/>
      <c r="E45" s="42" t="s">
        <v>94</v>
      </c>
      <c r="F45" s="43">
        <v>60</v>
      </c>
      <c r="G45" s="43">
        <v>0.48</v>
      </c>
      <c r="H45" s="43">
        <v>0.06</v>
      </c>
      <c r="I45" s="43">
        <v>1.5</v>
      </c>
      <c r="J45" s="43">
        <v>8.5</v>
      </c>
      <c r="K45" s="44" t="s">
        <v>67</v>
      </c>
      <c r="L45" s="43">
        <v>18</v>
      </c>
    </row>
    <row r="46" spans="1:12" ht="25.5" x14ac:dyDescent="0.25">
      <c r="A46" s="23"/>
      <c r="B46" s="15"/>
      <c r="C46" s="11"/>
      <c r="D46" s="7" t="s">
        <v>22</v>
      </c>
      <c r="E46" s="42" t="s">
        <v>91</v>
      </c>
      <c r="F46" s="43">
        <v>200</v>
      </c>
      <c r="G46" s="43">
        <v>0.19</v>
      </c>
      <c r="H46" s="43">
        <v>0.04</v>
      </c>
      <c r="I46" s="43">
        <v>6.42</v>
      </c>
      <c r="J46" s="43">
        <v>26.8</v>
      </c>
      <c r="K46" s="44" t="s">
        <v>92</v>
      </c>
      <c r="L46" s="43">
        <v>2.96</v>
      </c>
    </row>
    <row r="47" spans="1:12" ht="15" x14ac:dyDescent="0.25">
      <c r="A47" s="23"/>
      <c r="B47" s="15"/>
      <c r="C47" s="11"/>
      <c r="D47" s="7" t="s">
        <v>23</v>
      </c>
      <c r="E47" s="42" t="s">
        <v>55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70.3</v>
      </c>
      <c r="K47" s="44" t="s">
        <v>44</v>
      </c>
      <c r="L47" s="43">
        <v>3.3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26.94</v>
      </c>
      <c r="H51" s="19">
        <f t="shared" ref="H51" si="19">SUM(H44:H50)</f>
        <v>13.73</v>
      </c>
      <c r="I51" s="19">
        <f t="shared" ref="I51" si="20">SUM(I44:I50)</f>
        <v>70.260000000000005</v>
      </c>
      <c r="J51" s="19">
        <f t="shared" ref="J51:L51" si="21">SUM(J44:J50)</f>
        <v>512.5</v>
      </c>
      <c r="K51" s="25"/>
      <c r="L51" s="19">
        <f t="shared" si="21"/>
        <v>72.03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130</v>
      </c>
      <c r="F52" s="43">
        <v>60</v>
      </c>
      <c r="G52" s="43">
        <v>0.66</v>
      </c>
      <c r="H52" s="43">
        <v>0.12</v>
      </c>
      <c r="I52" s="43">
        <v>2.2799999999999998</v>
      </c>
      <c r="J52" s="43">
        <v>12.8</v>
      </c>
      <c r="K52" s="44" t="s">
        <v>131</v>
      </c>
      <c r="L52" s="43">
        <v>18</v>
      </c>
    </row>
    <row r="53" spans="1:12" ht="25.5" x14ac:dyDescent="0.25">
      <c r="A53" s="23"/>
      <c r="B53" s="15"/>
      <c r="C53" s="11"/>
      <c r="D53" s="7" t="s">
        <v>27</v>
      </c>
      <c r="E53" s="42" t="s">
        <v>132</v>
      </c>
      <c r="F53" s="43">
        <v>200</v>
      </c>
      <c r="G53" s="43">
        <v>4.63</v>
      </c>
      <c r="H53" s="43">
        <v>3.28</v>
      </c>
      <c r="I53" s="43">
        <v>11.4</v>
      </c>
      <c r="J53" s="43">
        <v>93.6</v>
      </c>
      <c r="K53" s="44" t="s">
        <v>84</v>
      </c>
      <c r="L53" s="43">
        <v>17.77</v>
      </c>
    </row>
    <row r="54" spans="1:12" ht="38.25" x14ac:dyDescent="0.25">
      <c r="A54" s="23"/>
      <c r="B54" s="15"/>
      <c r="C54" s="11"/>
      <c r="D54" s="7" t="s">
        <v>28</v>
      </c>
      <c r="E54" s="42" t="s">
        <v>133</v>
      </c>
      <c r="F54" s="43">
        <v>125</v>
      </c>
      <c r="G54" s="43">
        <v>20.11</v>
      </c>
      <c r="H54" s="43">
        <v>4.3899999999999997</v>
      </c>
      <c r="I54" s="43">
        <v>16.98</v>
      </c>
      <c r="J54" s="43">
        <v>191.46</v>
      </c>
      <c r="K54" s="44" t="s">
        <v>75</v>
      </c>
      <c r="L54" s="43">
        <v>52.11</v>
      </c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180</v>
      </c>
      <c r="G55" s="43">
        <v>9.8699999999999992</v>
      </c>
      <c r="H55" s="43">
        <v>7.61</v>
      </c>
      <c r="I55" s="43">
        <v>43.12</v>
      </c>
      <c r="J55" s="43">
        <v>280.5</v>
      </c>
      <c r="K55" s="44" t="s">
        <v>58</v>
      </c>
      <c r="L55" s="43">
        <v>11.63</v>
      </c>
    </row>
    <row r="56" spans="1:12" ht="25.5" x14ac:dyDescent="0.25">
      <c r="A56" s="23"/>
      <c r="B56" s="15"/>
      <c r="C56" s="11"/>
      <c r="D56" s="7" t="s">
        <v>30</v>
      </c>
      <c r="E56" s="42" t="s">
        <v>169</v>
      </c>
      <c r="F56" s="43">
        <v>200</v>
      </c>
      <c r="G56" s="43">
        <v>0.19</v>
      </c>
      <c r="H56" s="43">
        <v>0.04</v>
      </c>
      <c r="I56" s="43">
        <v>7.98</v>
      </c>
      <c r="J56" s="43">
        <v>33</v>
      </c>
      <c r="K56" s="44" t="s">
        <v>170</v>
      </c>
      <c r="L56" s="43">
        <v>6.9</v>
      </c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60</v>
      </c>
      <c r="G57" s="43">
        <v>4.5599999999999996</v>
      </c>
      <c r="H57" s="43">
        <v>0.48</v>
      </c>
      <c r="I57" s="43">
        <v>29.52</v>
      </c>
      <c r="J57" s="43">
        <v>140.6</v>
      </c>
      <c r="K57" s="44" t="s">
        <v>44</v>
      </c>
      <c r="L57" s="43">
        <v>4.7300000000000004</v>
      </c>
    </row>
    <row r="58" spans="1:12" ht="15" x14ac:dyDescent="0.25">
      <c r="A58" s="23"/>
      <c r="B58" s="15"/>
      <c r="C58" s="11"/>
      <c r="D58" s="7" t="s">
        <v>32</v>
      </c>
      <c r="E58" s="42" t="s">
        <v>118</v>
      </c>
      <c r="F58" s="43">
        <v>30</v>
      </c>
      <c r="G58" s="43">
        <v>1.98</v>
      </c>
      <c r="H58" s="43">
        <v>0.36</v>
      </c>
      <c r="I58" s="43">
        <v>10.02</v>
      </c>
      <c r="J58" s="43">
        <v>51.2</v>
      </c>
      <c r="K58" s="44" t="s">
        <v>44</v>
      </c>
      <c r="L58" s="43">
        <v>3.47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855</v>
      </c>
      <c r="G61" s="19">
        <f t="shared" ref="G61" si="22">SUM(G52:G60)</f>
        <v>41.999999999999993</v>
      </c>
      <c r="H61" s="19">
        <f t="shared" ref="H61" si="23">SUM(H52:H60)</f>
        <v>16.279999999999998</v>
      </c>
      <c r="I61" s="19">
        <f t="shared" ref="I61" si="24">SUM(I52:I60)</f>
        <v>121.3</v>
      </c>
      <c r="J61" s="19">
        <f t="shared" ref="J61:L61" si="25">SUM(J52:J60)</f>
        <v>803.16000000000008</v>
      </c>
      <c r="K61" s="25"/>
      <c r="L61" s="19">
        <f t="shared" si="25"/>
        <v>114.61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1425</v>
      </c>
      <c r="G62" s="32">
        <f t="shared" ref="G62" si="26">G51+G61</f>
        <v>68.94</v>
      </c>
      <c r="H62" s="32">
        <f t="shared" ref="H62" si="27">H51+H61</f>
        <v>30.009999999999998</v>
      </c>
      <c r="I62" s="32">
        <f t="shared" ref="I62" si="28">I51+I61</f>
        <v>191.56</v>
      </c>
      <c r="J62" s="32">
        <f t="shared" ref="J62:L62" si="29">J51+J61</f>
        <v>1315.66</v>
      </c>
      <c r="K62" s="32"/>
      <c r="L62" s="32">
        <f t="shared" si="29"/>
        <v>186.64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96</v>
      </c>
      <c r="F63" s="40">
        <v>200</v>
      </c>
      <c r="G63" s="40">
        <v>7.26</v>
      </c>
      <c r="H63" s="40">
        <v>9.18</v>
      </c>
      <c r="I63" s="40">
        <v>44.04</v>
      </c>
      <c r="J63" s="40">
        <v>287.8</v>
      </c>
      <c r="K63" s="41" t="s">
        <v>164</v>
      </c>
      <c r="L63" s="40">
        <v>15.33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51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97</v>
      </c>
      <c r="F65" s="43">
        <v>200</v>
      </c>
      <c r="G65" s="43">
        <v>1.55</v>
      </c>
      <c r="H65" s="43">
        <v>1.1399999999999999</v>
      </c>
      <c r="I65" s="43">
        <v>8.6</v>
      </c>
      <c r="J65" s="43">
        <v>50.9</v>
      </c>
      <c r="K65" s="44" t="s">
        <v>98</v>
      </c>
      <c r="L65" s="43">
        <v>3.07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2.25</v>
      </c>
      <c r="H66" s="43">
        <v>0.87</v>
      </c>
      <c r="I66" s="43">
        <v>15.42</v>
      </c>
      <c r="J66" s="43">
        <v>78.5</v>
      </c>
      <c r="K66" s="44" t="s">
        <v>44</v>
      </c>
      <c r="L66" s="43">
        <v>3.71</v>
      </c>
    </row>
    <row r="67" spans="1:12" ht="15" x14ac:dyDescent="0.25">
      <c r="A67" s="23"/>
      <c r="B67" s="15"/>
      <c r="C67" s="11"/>
      <c r="D67" s="7" t="s">
        <v>24</v>
      </c>
      <c r="E67" s="42" t="s">
        <v>99</v>
      </c>
      <c r="F67" s="43">
        <v>120</v>
      </c>
      <c r="G67" s="43">
        <v>0.96</v>
      </c>
      <c r="H67" s="43">
        <v>0.48</v>
      </c>
      <c r="I67" s="43">
        <v>9.7200000000000006</v>
      </c>
      <c r="J67" s="43">
        <v>47</v>
      </c>
      <c r="K67" s="44" t="s">
        <v>44</v>
      </c>
      <c r="L67" s="43">
        <v>39.200000000000003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12.02</v>
      </c>
      <c r="H70" s="19">
        <f t="shared" ref="H70" si="31">SUM(H63:H69)</f>
        <v>11.67</v>
      </c>
      <c r="I70" s="19">
        <f t="shared" ref="I70" si="32">SUM(I63:I69)</f>
        <v>77.78</v>
      </c>
      <c r="J70" s="19">
        <f t="shared" ref="J70:L70" si="33">SUM(J63:J69)</f>
        <v>464.2</v>
      </c>
      <c r="K70" s="25"/>
      <c r="L70" s="19">
        <f t="shared" si="33"/>
        <v>61.31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80</v>
      </c>
      <c r="G71" s="43">
        <v>1.69</v>
      </c>
      <c r="H71" s="43">
        <v>5.71</v>
      </c>
      <c r="I71" s="43">
        <v>8.1199999999999992</v>
      </c>
      <c r="J71" s="43">
        <v>90.6</v>
      </c>
      <c r="K71" s="44" t="s">
        <v>64</v>
      </c>
      <c r="L71" s="43">
        <v>8.06</v>
      </c>
    </row>
    <row r="72" spans="1:12" ht="25.5" x14ac:dyDescent="0.25">
      <c r="A72" s="23"/>
      <c r="B72" s="15"/>
      <c r="C72" s="11"/>
      <c r="D72" s="7" t="s">
        <v>27</v>
      </c>
      <c r="E72" s="42" t="s">
        <v>65</v>
      </c>
      <c r="F72" s="43">
        <v>200</v>
      </c>
      <c r="G72" s="43">
        <v>4.96</v>
      </c>
      <c r="H72" s="43">
        <v>5.69</v>
      </c>
      <c r="I72" s="43">
        <v>8.1</v>
      </c>
      <c r="J72" s="43">
        <v>103.4</v>
      </c>
      <c r="K72" s="44" t="s">
        <v>66</v>
      </c>
      <c r="L72" s="43">
        <v>19.73</v>
      </c>
    </row>
    <row r="73" spans="1:12" ht="25.5" x14ac:dyDescent="0.25">
      <c r="A73" s="23"/>
      <c r="B73" s="15"/>
      <c r="C73" s="11"/>
      <c r="D73" s="7" t="s">
        <v>28</v>
      </c>
      <c r="E73" s="42" t="s">
        <v>134</v>
      </c>
      <c r="F73" s="43">
        <v>200</v>
      </c>
      <c r="G73" s="43">
        <v>15.86</v>
      </c>
      <c r="H73" s="43">
        <v>37.11</v>
      </c>
      <c r="I73" s="43">
        <v>33.22</v>
      </c>
      <c r="J73" s="43">
        <v>470.17</v>
      </c>
      <c r="K73" s="44" t="s">
        <v>136</v>
      </c>
      <c r="L73" s="43">
        <v>58.73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135</v>
      </c>
      <c r="F75" s="43">
        <v>200</v>
      </c>
      <c r="G75" s="43">
        <v>0.64</v>
      </c>
      <c r="H75" s="43">
        <v>0.25</v>
      </c>
      <c r="I75" s="43">
        <v>15.15</v>
      </c>
      <c r="J75" s="43">
        <v>65.3</v>
      </c>
      <c r="K75" s="44" t="s">
        <v>48</v>
      </c>
      <c r="L75" s="43">
        <v>7.85</v>
      </c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60</v>
      </c>
      <c r="G76" s="43">
        <v>4.5599999999999996</v>
      </c>
      <c r="H76" s="43">
        <v>0.48</v>
      </c>
      <c r="I76" s="43">
        <v>29.52</v>
      </c>
      <c r="J76" s="43">
        <v>140.6</v>
      </c>
      <c r="K76" s="44" t="s">
        <v>44</v>
      </c>
      <c r="L76" s="43">
        <v>4.7300000000000004</v>
      </c>
    </row>
    <row r="77" spans="1:12" ht="15" x14ac:dyDescent="0.25">
      <c r="A77" s="23"/>
      <c r="B77" s="15"/>
      <c r="C77" s="11"/>
      <c r="D77" s="7" t="s">
        <v>32</v>
      </c>
      <c r="E77" s="42" t="s">
        <v>118</v>
      </c>
      <c r="F77" s="43">
        <v>30</v>
      </c>
      <c r="G77" s="43">
        <v>1.98</v>
      </c>
      <c r="H77" s="43">
        <v>0.36</v>
      </c>
      <c r="I77" s="43">
        <v>10.02</v>
      </c>
      <c r="J77" s="43">
        <v>51.2</v>
      </c>
      <c r="K77" s="44" t="s">
        <v>44</v>
      </c>
      <c r="L77" s="43">
        <v>3.47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29.689999999999998</v>
      </c>
      <c r="H80" s="19">
        <f t="shared" ref="H80" si="35">SUM(H71:H79)</f>
        <v>49.599999999999994</v>
      </c>
      <c r="I80" s="19">
        <f t="shared" ref="I80" si="36">SUM(I71:I79)</f>
        <v>104.13</v>
      </c>
      <c r="J80" s="19">
        <f t="shared" ref="J80:L80" si="37">SUM(J71:J79)</f>
        <v>921.2700000000001</v>
      </c>
      <c r="K80" s="25"/>
      <c r="L80" s="19">
        <f t="shared" si="37"/>
        <v>102.57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1320</v>
      </c>
      <c r="G81" s="32">
        <f t="shared" ref="G81" si="38">G70+G80</f>
        <v>41.709999999999994</v>
      </c>
      <c r="H81" s="32">
        <f t="shared" ref="H81" si="39">H70+H80</f>
        <v>61.269999999999996</v>
      </c>
      <c r="I81" s="32">
        <f t="shared" ref="I81" si="40">I70+I80</f>
        <v>181.91</v>
      </c>
      <c r="J81" s="32">
        <f t="shared" ref="J81:L81" si="41">J70+J80</f>
        <v>1385.47</v>
      </c>
      <c r="K81" s="32"/>
      <c r="L81" s="32">
        <f t="shared" si="41"/>
        <v>163.88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100</v>
      </c>
      <c r="F82" s="40">
        <v>285</v>
      </c>
      <c r="G82" s="40">
        <v>19.239999999999998</v>
      </c>
      <c r="H82" s="40">
        <v>20.91</v>
      </c>
      <c r="I82" s="40">
        <v>40.130000000000003</v>
      </c>
      <c r="J82" s="40">
        <v>424.54</v>
      </c>
      <c r="K82" s="41" t="s">
        <v>101</v>
      </c>
      <c r="L82" s="40">
        <v>61.58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68</v>
      </c>
      <c r="F84" s="43">
        <v>200</v>
      </c>
      <c r="G84" s="43">
        <v>0</v>
      </c>
      <c r="H84" s="43">
        <v>0</v>
      </c>
      <c r="I84" s="43">
        <v>23</v>
      </c>
      <c r="J84" s="43">
        <v>90</v>
      </c>
      <c r="K84" s="44">
        <v>80</v>
      </c>
      <c r="L84" s="43">
        <v>11.88</v>
      </c>
    </row>
    <row r="85" spans="1:12" ht="15" x14ac:dyDescent="0.25">
      <c r="A85" s="23"/>
      <c r="B85" s="15"/>
      <c r="C85" s="11"/>
      <c r="D85" s="7" t="s">
        <v>23</v>
      </c>
      <c r="E85" s="42" t="s">
        <v>55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70.3</v>
      </c>
      <c r="K85" s="44" t="s">
        <v>44</v>
      </c>
      <c r="L85" s="43">
        <v>3.3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21.52</v>
      </c>
      <c r="H89" s="19">
        <f t="shared" ref="H89" si="43">SUM(H82:H88)</f>
        <v>21.15</v>
      </c>
      <c r="I89" s="19">
        <f t="shared" ref="I89" si="44">SUM(I82:I88)</f>
        <v>77.89</v>
      </c>
      <c r="J89" s="19">
        <f t="shared" ref="J89:L89" si="45">SUM(J82:J88)</f>
        <v>584.83999999999992</v>
      </c>
      <c r="K89" s="25"/>
      <c r="L89" s="19">
        <f t="shared" si="45"/>
        <v>76.759999999999991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80</v>
      </c>
      <c r="G90" s="43">
        <v>1.07</v>
      </c>
      <c r="H90" s="43">
        <v>3.59</v>
      </c>
      <c r="I90" s="43">
        <v>6.09</v>
      </c>
      <c r="J90" s="43">
        <v>60.8</v>
      </c>
      <c r="K90" s="44" t="s">
        <v>70</v>
      </c>
      <c r="L90" s="43">
        <v>3.63</v>
      </c>
    </row>
    <row r="91" spans="1:12" ht="15" x14ac:dyDescent="0.25">
      <c r="A91" s="23"/>
      <c r="B91" s="15"/>
      <c r="C91" s="11"/>
      <c r="D91" s="7" t="s">
        <v>27</v>
      </c>
      <c r="E91" s="42" t="s">
        <v>137</v>
      </c>
      <c r="F91" s="43">
        <v>200</v>
      </c>
      <c r="G91" s="43">
        <v>4.75</v>
      </c>
      <c r="H91" s="43">
        <v>5.78</v>
      </c>
      <c r="I91" s="43">
        <v>13.64</v>
      </c>
      <c r="J91" s="43">
        <v>125.5</v>
      </c>
      <c r="K91" s="44" t="s">
        <v>138</v>
      </c>
      <c r="L91" s="43">
        <v>13.46</v>
      </c>
    </row>
    <row r="92" spans="1:12" ht="51" x14ac:dyDescent="0.25">
      <c r="A92" s="23"/>
      <c r="B92" s="15"/>
      <c r="C92" s="11"/>
      <c r="D92" s="7" t="s">
        <v>28</v>
      </c>
      <c r="E92" s="42" t="s">
        <v>139</v>
      </c>
      <c r="F92" s="43">
        <v>125</v>
      </c>
      <c r="G92" s="43">
        <v>19.239999999999998</v>
      </c>
      <c r="H92" s="43">
        <v>17.47</v>
      </c>
      <c r="I92" s="43">
        <v>19.62</v>
      </c>
      <c r="J92" s="43">
        <v>317.10000000000002</v>
      </c>
      <c r="K92" s="44" t="s">
        <v>141</v>
      </c>
      <c r="L92" s="43">
        <v>62.33</v>
      </c>
    </row>
    <row r="93" spans="1:12" ht="25.5" x14ac:dyDescent="0.25">
      <c r="A93" s="23"/>
      <c r="B93" s="15"/>
      <c r="C93" s="11"/>
      <c r="D93" s="7" t="s">
        <v>29</v>
      </c>
      <c r="E93" s="42" t="s">
        <v>140</v>
      </c>
      <c r="F93" s="43">
        <v>180</v>
      </c>
      <c r="G93" s="43">
        <v>17.34</v>
      </c>
      <c r="H93" s="43">
        <v>1.58</v>
      </c>
      <c r="I93" s="43">
        <v>40.54</v>
      </c>
      <c r="J93" s="43">
        <v>245.8</v>
      </c>
      <c r="K93" s="44" t="s">
        <v>142</v>
      </c>
      <c r="L93" s="43">
        <v>4.3</v>
      </c>
    </row>
    <row r="94" spans="1:12" ht="15" x14ac:dyDescent="0.25">
      <c r="A94" s="23"/>
      <c r="B94" s="15"/>
      <c r="C94" s="11"/>
      <c r="D94" s="7" t="s">
        <v>30</v>
      </c>
      <c r="E94" s="42" t="s">
        <v>143</v>
      </c>
      <c r="F94" s="43">
        <v>200</v>
      </c>
      <c r="G94" s="43">
        <v>0</v>
      </c>
      <c r="H94" s="43">
        <v>0</v>
      </c>
      <c r="I94" s="43">
        <v>23</v>
      </c>
      <c r="J94" s="43">
        <v>90</v>
      </c>
      <c r="K94" s="44">
        <v>73</v>
      </c>
      <c r="L94" s="43">
        <v>9.9</v>
      </c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60</v>
      </c>
      <c r="G95" s="43">
        <v>4.5599999999999996</v>
      </c>
      <c r="H95" s="43">
        <v>0.48</v>
      </c>
      <c r="I95" s="43">
        <v>29.52</v>
      </c>
      <c r="J95" s="43">
        <v>140.6</v>
      </c>
      <c r="K95" s="44" t="s">
        <v>44</v>
      </c>
      <c r="L95" s="43">
        <v>4.7300000000000004</v>
      </c>
    </row>
    <row r="96" spans="1:12" ht="15" x14ac:dyDescent="0.25">
      <c r="A96" s="23"/>
      <c r="B96" s="15"/>
      <c r="C96" s="11"/>
      <c r="D96" s="7" t="s">
        <v>32</v>
      </c>
      <c r="E96" s="42" t="s">
        <v>118</v>
      </c>
      <c r="F96" s="43">
        <v>30</v>
      </c>
      <c r="G96" s="43">
        <v>1.98</v>
      </c>
      <c r="H96" s="43">
        <v>0.36</v>
      </c>
      <c r="I96" s="43">
        <v>10.02</v>
      </c>
      <c r="J96" s="43">
        <v>51.2</v>
      </c>
      <c r="K96" s="44" t="s">
        <v>44</v>
      </c>
      <c r="L96" s="43">
        <v>3.47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875</v>
      </c>
      <c r="G99" s="19">
        <f t="shared" ref="G99" si="46">SUM(G90:G98)</f>
        <v>48.94</v>
      </c>
      <c r="H99" s="19">
        <f t="shared" ref="H99" si="47">SUM(H90:H98)</f>
        <v>29.26</v>
      </c>
      <c r="I99" s="19">
        <f t="shared" ref="I99" si="48">SUM(I90:I98)</f>
        <v>142.43</v>
      </c>
      <c r="J99" s="19">
        <f t="shared" ref="J99:L99" si="49">SUM(J90:J98)</f>
        <v>1031</v>
      </c>
      <c r="K99" s="25"/>
      <c r="L99" s="19">
        <f t="shared" si="49"/>
        <v>101.82000000000001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1390</v>
      </c>
      <c r="G100" s="32">
        <f t="shared" ref="G100" si="50">G89+G99</f>
        <v>70.459999999999994</v>
      </c>
      <c r="H100" s="32">
        <f t="shared" ref="H100" si="51">H89+H99</f>
        <v>50.41</v>
      </c>
      <c r="I100" s="32">
        <f t="shared" ref="I100" si="52">I89+I99</f>
        <v>220.32</v>
      </c>
      <c r="J100" s="32">
        <f t="shared" ref="J100:L100" si="53">J89+J99</f>
        <v>1615.84</v>
      </c>
      <c r="K100" s="32"/>
      <c r="L100" s="32">
        <f t="shared" si="53"/>
        <v>178.57999999999998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168</v>
      </c>
      <c r="F101" s="40">
        <v>200</v>
      </c>
      <c r="G101" s="40">
        <v>5</v>
      </c>
      <c r="H101" s="40">
        <v>5.88</v>
      </c>
      <c r="I101" s="40">
        <v>2.4</v>
      </c>
      <c r="J101" s="40">
        <v>168.9</v>
      </c>
      <c r="K101" s="41" t="s">
        <v>73</v>
      </c>
      <c r="L101" s="40">
        <v>18.34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74</v>
      </c>
      <c r="F103" s="43">
        <v>200</v>
      </c>
      <c r="G103" s="43">
        <v>3.87</v>
      </c>
      <c r="H103" s="43">
        <v>2.86</v>
      </c>
      <c r="I103" s="43">
        <v>11.19</v>
      </c>
      <c r="J103" s="43">
        <v>86</v>
      </c>
      <c r="K103" s="44" t="s">
        <v>171</v>
      </c>
      <c r="L103" s="43">
        <v>4.93</v>
      </c>
    </row>
    <row r="104" spans="1:12" ht="15" x14ac:dyDescent="0.25">
      <c r="A104" s="23"/>
      <c r="B104" s="15"/>
      <c r="C104" s="11"/>
      <c r="D104" s="7" t="s">
        <v>23</v>
      </c>
      <c r="E104" s="42" t="s">
        <v>102</v>
      </c>
      <c r="F104" s="43">
        <v>70</v>
      </c>
      <c r="G104" s="43">
        <v>5.45</v>
      </c>
      <c r="H104" s="43">
        <v>4.71</v>
      </c>
      <c r="I104" s="43">
        <v>35.56</v>
      </c>
      <c r="J104" s="43">
        <v>206.3</v>
      </c>
      <c r="K104" s="44" t="s">
        <v>44</v>
      </c>
      <c r="L104" s="43">
        <v>18.7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45</v>
      </c>
      <c r="F106" s="43">
        <v>20</v>
      </c>
      <c r="G106" s="43">
        <v>4.6399999999999997</v>
      </c>
      <c r="H106" s="43">
        <v>5.9</v>
      </c>
      <c r="I106" s="43">
        <v>0</v>
      </c>
      <c r="J106" s="43">
        <v>71.7</v>
      </c>
      <c r="K106" s="44" t="s">
        <v>46</v>
      </c>
      <c r="L106" s="43">
        <v>15.8</v>
      </c>
    </row>
    <row r="107" spans="1:12" ht="15" x14ac:dyDescent="0.25">
      <c r="A107" s="23"/>
      <c r="B107" s="15"/>
      <c r="C107" s="11"/>
      <c r="D107" s="6"/>
      <c r="E107" s="42" t="s">
        <v>103</v>
      </c>
      <c r="F107" s="43">
        <v>10</v>
      </c>
      <c r="G107" s="43">
        <v>0.08</v>
      </c>
      <c r="H107" s="43">
        <v>7.25</v>
      </c>
      <c r="I107" s="43">
        <v>0.13</v>
      </c>
      <c r="J107" s="43">
        <v>66.099999999999994</v>
      </c>
      <c r="K107" s="44" t="s">
        <v>93</v>
      </c>
      <c r="L107" s="43">
        <v>11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19.04</v>
      </c>
      <c r="H108" s="19">
        <f t="shared" si="54"/>
        <v>26.6</v>
      </c>
      <c r="I108" s="19">
        <f t="shared" si="54"/>
        <v>49.280000000000008</v>
      </c>
      <c r="J108" s="19">
        <f t="shared" si="54"/>
        <v>599.00000000000011</v>
      </c>
      <c r="K108" s="25"/>
      <c r="L108" s="19">
        <f t="shared" ref="L108" si="55">SUM(L101:L107)</f>
        <v>68.77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94</v>
      </c>
      <c r="F109" s="43">
        <v>60</v>
      </c>
      <c r="G109" s="43">
        <v>0.48</v>
      </c>
      <c r="H109" s="43">
        <v>0.06</v>
      </c>
      <c r="I109" s="43">
        <v>1.5</v>
      </c>
      <c r="J109" s="43">
        <v>8.5</v>
      </c>
      <c r="K109" s="44" t="s">
        <v>144</v>
      </c>
      <c r="L109" s="43">
        <v>18</v>
      </c>
    </row>
    <row r="110" spans="1:12" ht="25.5" x14ac:dyDescent="0.25">
      <c r="A110" s="23"/>
      <c r="B110" s="15"/>
      <c r="C110" s="11"/>
      <c r="D110" s="7" t="s">
        <v>27</v>
      </c>
      <c r="E110" s="42" t="s">
        <v>145</v>
      </c>
      <c r="F110" s="43">
        <v>200</v>
      </c>
      <c r="G110" s="43">
        <v>8.64</v>
      </c>
      <c r="H110" s="43">
        <v>6.07</v>
      </c>
      <c r="I110" s="43">
        <v>13.92</v>
      </c>
      <c r="J110" s="43">
        <v>144.80000000000001</v>
      </c>
      <c r="K110" s="44" t="s">
        <v>146</v>
      </c>
      <c r="L110" s="43">
        <v>25.38</v>
      </c>
    </row>
    <row r="111" spans="1:12" ht="15" x14ac:dyDescent="0.25">
      <c r="A111" s="23"/>
      <c r="B111" s="15"/>
      <c r="C111" s="11"/>
      <c r="D111" s="7" t="s">
        <v>28</v>
      </c>
      <c r="E111" s="42" t="s">
        <v>147</v>
      </c>
      <c r="F111" s="43">
        <v>200</v>
      </c>
      <c r="G111" s="43">
        <v>16.82</v>
      </c>
      <c r="H111" s="43">
        <v>18.22</v>
      </c>
      <c r="I111" s="43">
        <v>30.41</v>
      </c>
      <c r="J111" s="43">
        <v>382.9</v>
      </c>
      <c r="K111" s="44" t="s">
        <v>148</v>
      </c>
      <c r="L111" s="43">
        <v>48.91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126</v>
      </c>
      <c r="F113" s="43">
        <v>200</v>
      </c>
      <c r="G113" s="43">
        <v>0.38</v>
      </c>
      <c r="H113" s="43">
        <v>0</v>
      </c>
      <c r="I113" s="43">
        <v>19.82</v>
      </c>
      <c r="J113" s="43">
        <v>80.8</v>
      </c>
      <c r="K113" s="44" t="s">
        <v>59</v>
      </c>
      <c r="L113" s="43">
        <v>4.9000000000000004</v>
      </c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60</v>
      </c>
      <c r="G114" s="43">
        <v>4.5599999999999996</v>
      </c>
      <c r="H114" s="43">
        <v>0.48</v>
      </c>
      <c r="I114" s="43">
        <v>29.52</v>
      </c>
      <c r="J114" s="43">
        <v>140.6</v>
      </c>
      <c r="K114" s="44" t="s">
        <v>44</v>
      </c>
      <c r="L114" s="43">
        <v>4.7300000000000004</v>
      </c>
    </row>
    <row r="115" spans="1:12" ht="15" x14ac:dyDescent="0.25">
      <c r="A115" s="23"/>
      <c r="B115" s="15"/>
      <c r="C115" s="11"/>
      <c r="D115" s="7" t="s">
        <v>32</v>
      </c>
      <c r="E115" s="42" t="s">
        <v>118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</v>
      </c>
      <c r="K115" s="44" t="s">
        <v>44</v>
      </c>
      <c r="L115" s="43">
        <v>3.47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32.86</v>
      </c>
      <c r="H118" s="19">
        <f t="shared" si="56"/>
        <v>25.189999999999998</v>
      </c>
      <c r="I118" s="19">
        <f t="shared" si="56"/>
        <v>105.19</v>
      </c>
      <c r="J118" s="19">
        <f t="shared" si="56"/>
        <v>808.80000000000007</v>
      </c>
      <c r="K118" s="25"/>
      <c r="L118" s="19">
        <f t="shared" ref="L118" si="57">SUM(L109:L117)</f>
        <v>105.39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1250</v>
      </c>
      <c r="G119" s="32">
        <f t="shared" ref="G119" si="58">G108+G118</f>
        <v>51.9</v>
      </c>
      <c r="H119" s="32">
        <f t="shared" ref="H119" si="59">H108+H118</f>
        <v>51.79</v>
      </c>
      <c r="I119" s="32">
        <f t="shared" ref="I119" si="60">I108+I118</f>
        <v>154.47</v>
      </c>
      <c r="J119" s="32">
        <f t="shared" ref="J119:L119" si="61">J108+J118</f>
        <v>1407.8000000000002</v>
      </c>
      <c r="K119" s="32"/>
      <c r="L119" s="32">
        <f t="shared" si="61"/>
        <v>174.16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104</v>
      </c>
      <c r="F120" s="40">
        <v>285</v>
      </c>
      <c r="G120" s="40">
        <v>26.13</v>
      </c>
      <c r="H120" s="40">
        <v>11.13</v>
      </c>
      <c r="I120" s="40">
        <v>56.56</v>
      </c>
      <c r="J120" s="40">
        <v>437.3</v>
      </c>
      <c r="K120" s="41" t="s">
        <v>105</v>
      </c>
      <c r="L120" s="40">
        <v>60.77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0.19</v>
      </c>
      <c r="H122" s="43">
        <v>0.04</v>
      </c>
      <c r="I122" s="43">
        <v>6.42</v>
      </c>
      <c r="J122" s="43">
        <v>26.8</v>
      </c>
      <c r="K122" s="44" t="s">
        <v>62</v>
      </c>
      <c r="L122" s="43">
        <v>2.2000000000000002</v>
      </c>
    </row>
    <row r="123" spans="1:12" ht="15" x14ac:dyDescent="0.25">
      <c r="A123" s="14"/>
      <c r="B123" s="15"/>
      <c r="C123" s="11"/>
      <c r="D123" s="7" t="s">
        <v>23</v>
      </c>
      <c r="E123" s="42" t="s">
        <v>117</v>
      </c>
      <c r="F123" s="43">
        <v>30</v>
      </c>
      <c r="G123" s="43">
        <v>2.2799999999999998</v>
      </c>
      <c r="H123" s="43" t="s">
        <v>119</v>
      </c>
      <c r="I123" s="43">
        <v>14.76</v>
      </c>
      <c r="J123" s="43">
        <v>70.3</v>
      </c>
      <c r="K123" s="44" t="s">
        <v>44</v>
      </c>
      <c r="L123" s="43">
        <v>3.3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118</v>
      </c>
      <c r="F125" s="43">
        <v>20</v>
      </c>
      <c r="G125" s="43">
        <v>1.32</v>
      </c>
      <c r="H125" s="43">
        <v>0.24</v>
      </c>
      <c r="I125" s="43">
        <v>6.68</v>
      </c>
      <c r="J125" s="43">
        <v>34.200000000000003</v>
      </c>
      <c r="K125" s="44" t="s">
        <v>44</v>
      </c>
      <c r="L125" s="43">
        <v>2.31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29.92</v>
      </c>
      <c r="H127" s="19">
        <f t="shared" si="62"/>
        <v>11.41</v>
      </c>
      <c r="I127" s="19">
        <f t="shared" si="62"/>
        <v>84.420000000000016</v>
      </c>
      <c r="J127" s="19">
        <f t="shared" si="62"/>
        <v>568.6</v>
      </c>
      <c r="K127" s="25"/>
      <c r="L127" s="19">
        <f t="shared" ref="L127" si="63">SUM(L120:L126)</f>
        <v>68.580000000000013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149</v>
      </c>
      <c r="F128" s="43">
        <v>100</v>
      </c>
      <c r="G128" s="43">
        <v>1.17</v>
      </c>
      <c r="H128" s="43">
        <v>8.9499999999999993</v>
      </c>
      <c r="I128" s="43">
        <v>6.67</v>
      </c>
      <c r="J128" s="43">
        <v>111.9</v>
      </c>
      <c r="K128" s="44" t="s">
        <v>83</v>
      </c>
      <c r="L128" s="43">
        <v>12.8</v>
      </c>
    </row>
    <row r="129" spans="1:12" ht="25.5" x14ac:dyDescent="0.25">
      <c r="A129" s="14"/>
      <c r="B129" s="15"/>
      <c r="C129" s="11"/>
      <c r="D129" s="7" t="s">
        <v>27</v>
      </c>
      <c r="E129" s="42" t="s">
        <v>77</v>
      </c>
      <c r="F129" s="43">
        <v>200</v>
      </c>
      <c r="G129" s="43">
        <v>7.38</v>
      </c>
      <c r="H129" s="43">
        <v>8.44</v>
      </c>
      <c r="I129" s="43">
        <v>15.68</v>
      </c>
      <c r="J129" s="43">
        <v>168.2</v>
      </c>
      <c r="K129" s="44" t="s">
        <v>78</v>
      </c>
      <c r="L129" s="43">
        <v>19.12</v>
      </c>
    </row>
    <row r="130" spans="1:12" ht="51" x14ac:dyDescent="0.25">
      <c r="A130" s="14"/>
      <c r="B130" s="15"/>
      <c r="C130" s="11"/>
      <c r="D130" s="7" t="s">
        <v>28</v>
      </c>
      <c r="E130" s="42" t="s">
        <v>150</v>
      </c>
      <c r="F130" s="43">
        <v>110</v>
      </c>
      <c r="G130" s="43">
        <v>12.47</v>
      </c>
      <c r="H130" s="43">
        <v>16.64</v>
      </c>
      <c r="I130" s="43">
        <v>8.43</v>
      </c>
      <c r="J130" s="43">
        <v>233.3</v>
      </c>
      <c r="K130" s="44" t="s">
        <v>166</v>
      </c>
      <c r="L130" s="43">
        <v>54.88</v>
      </c>
    </row>
    <row r="131" spans="1:12" ht="15" x14ac:dyDescent="0.25">
      <c r="A131" s="14"/>
      <c r="B131" s="15"/>
      <c r="C131" s="11"/>
      <c r="D131" s="7" t="s">
        <v>29</v>
      </c>
      <c r="E131" s="42" t="s">
        <v>151</v>
      </c>
      <c r="F131" s="43">
        <v>200</v>
      </c>
      <c r="G131" s="43">
        <v>7.1</v>
      </c>
      <c r="H131" s="43">
        <v>6.56</v>
      </c>
      <c r="I131" s="43">
        <v>43.74</v>
      </c>
      <c r="J131" s="43">
        <v>262.39999999999998</v>
      </c>
      <c r="K131" s="44" t="s">
        <v>76</v>
      </c>
      <c r="L131" s="43">
        <v>9.1199999999999992</v>
      </c>
    </row>
    <row r="132" spans="1:12" ht="25.5" x14ac:dyDescent="0.2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0.64</v>
      </c>
      <c r="H132" s="43">
        <v>0.25</v>
      </c>
      <c r="I132" s="43">
        <v>15.15</v>
      </c>
      <c r="J132" s="43">
        <v>65.3</v>
      </c>
      <c r="K132" s="44" t="s">
        <v>48</v>
      </c>
      <c r="L132" s="43">
        <v>6.95</v>
      </c>
    </row>
    <row r="133" spans="1:12" ht="15" x14ac:dyDescent="0.25">
      <c r="A133" s="14"/>
      <c r="B133" s="15"/>
      <c r="C133" s="11"/>
      <c r="D133" s="7" t="s">
        <v>31</v>
      </c>
      <c r="E133" s="42" t="s">
        <v>49</v>
      </c>
      <c r="F133" s="43">
        <v>60</v>
      </c>
      <c r="G133" s="43">
        <v>4.5599999999999996</v>
      </c>
      <c r="H133" s="43">
        <v>0.48</v>
      </c>
      <c r="I133" s="43">
        <v>29.52</v>
      </c>
      <c r="J133" s="43">
        <v>140.6</v>
      </c>
      <c r="K133" s="44" t="s">
        <v>44</v>
      </c>
      <c r="L133" s="43">
        <v>4.7300000000000004</v>
      </c>
    </row>
    <row r="134" spans="1:12" ht="15" x14ac:dyDescent="0.25">
      <c r="A134" s="14"/>
      <c r="B134" s="15"/>
      <c r="C134" s="11"/>
      <c r="D134" s="7" t="s">
        <v>32</v>
      </c>
      <c r="E134" s="42" t="s">
        <v>118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</v>
      </c>
      <c r="K134" s="44" t="s">
        <v>44</v>
      </c>
      <c r="L134" s="43">
        <v>3.47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35.300000000000004</v>
      </c>
      <c r="H137" s="19">
        <f t="shared" si="64"/>
        <v>41.68</v>
      </c>
      <c r="I137" s="19">
        <f t="shared" si="64"/>
        <v>129.21</v>
      </c>
      <c r="J137" s="19">
        <f t="shared" si="64"/>
        <v>1032.9000000000001</v>
      </c>
      <c r="K137" s="25"/>
      <c r="L137" s="19">
        <f t="shared" ref="L137" si="65">SUM(L128:L136)</f>
        <v>111.07000000000002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1435</v>
      </c>
      <c r="G138" s="32">
        <f t="shared" ref="G138" si="66">G127+G137</f>
        <v>65.22</v>
      </c>
      <c r="H138" s="32">
        <f t="shared" ref="H138" si="67">H127+H137</f>
        <v>53.09</v>
      </c>
      <c r="I138" s="32">
        <f t="shared" ref="I138" si="68">I127+I137</f>
        <v>213.63000000000002</v>
      </c>
      <c r="J138" s="32">
        <f t="shared" ref="J138:L138" si="69">J127+J137</f>
        <v>1601.5</v>
      </c>
      <c r="K138" s="32"/>
      <c r="L138" s="32">
        <f t="shared" si="69"/>
        <v>179.65000000000003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106</v>
      </c>
      <c r="F139" s="40">
        <v>250</v>
      </c>
      <c r="G139" s="40">
        <v>15.53</v>
      </c>
      <c r="H139" s="40">
        <v>13.67</v>
      </c>
      <c r="I139" s="40">
        <v>46.36</v>
      </c>
      <c r="J139" s="40">
        <v>370.5</v>
      </c>
      <c r="K139" s="41" t="s">
        <v>107</v>
      </c>
      <c r="L139" s="40">
        <v>46.97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108</v>
      </c>
      <c r="F141" s="43">
        <v>200</v>
      </c>
      <c r="G141" s="43">
        <v>0</v>
      </c>
      <c r="H141" s="43">
        <v>0</v>
      </c>
      <c r="I141" s="43">
        <v>33</v>
      </c>
      <c r="J141" s="43">
        <v>90</v>
      </c>
      <c r="K141" s="44">
        <v>80</v>
      </c>
      <c r="L141" s="43">
        <v>11.88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167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70.3</v>
      </c>
      <c r="K142" s="44" t="s">
        <v>44</v>
      </c>
      <c r="L142" s="43">
        <v>3.3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118</v>
      </c>
      <c r="F144" s="43">
        <v>20</v>
      </c>
      <c r="G144" s="43">
        <v>1.32</v>
      </c>
      <c r="H144" s="43">
        <v>0.24</v>
      </c>
      <c r="I144" s="43">
        <v>6.68</v>
      </c>
      <c r="J144" s="43">
        <v>34.200000000000003</v>
      </c>
      <c r="K144" s="44" t="s">
        <v>44</v>
      </c>
      <c r="L144" s="43">
        <v>2.31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19.13</v>
      </c>
      <c r="H146" s="19">
        <f t="shared" si="70"/>
        <v>14.15</v>
      </c>
      <c r="I146" s="19">
        <f t="shared" si="70"/>
        <v>100.80000000000001</v>
      </c>
      <c r="J146" s="19">
        <f t="shared" si="70"/>
        <v>565</v>
      </c>
      <c r="K146" s="25"/>
      <c r="L146" s="19">
        <f t="shared" ref="L146" si="71">SUM(L139:L145)</f>
        <v>64.459999999999994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152</v>
      </c>
      <c r="F147" s="43">
        <v>80</v>
      </c>
      <c r="G147" s="43">
        <v>1.34</v>
      </c>
      <c r="H147" s="43">
        <v>4.4800000000000004</v>
      </c>
      <c r="I147" s="43">
        <v>7.61</v>
      </c>
      <c r="J147" s="43">
        <v>76.099999999999994</v>
      </c>
      <c r="K147" s="44" t="s">
        <v>70</v>
      </c>
      <c r="L147" s="43">
        <v>9.6300000000000008</v>
      </c>
    </row>
    <row r="148" spans="1:12" ht="25.5" x14ac:dyDescent="0.25">
      <c r="A148" s="23"/>
      <c r="B148" s="15"/>
      <c r="C148" s="11"/>
      <c r="D148" s="7" t="s">
        <v>27</v>
      </c>
      <c r="E148" s="42" t="s">
        <v>128</v>
      </c>
      <c r="F148" s="43">
        <v>200</v>
      </c>
      <c r="G148" s="43">
        <v>6.7</v>
      </c>
      <c r="H148" s="43">
        <v>4.58</v>
      </c>
      <c r="I148" s="43">
        <v>16.28</v>
      </c>
      <c r="J148" s="43">
        <v>133</v>
      </c>
      <c r="K148" s="44" t="s">
        <v>56</v>
      </c>
      <c r="L148" s="43">
        <v>19.37</v>
      </c>
    </row>
    <row r="149" spans="1:12" ht="25.5" x14ac:dyDescent="0.25">
      <c r="A149" s="23"/>
      <c r="B149" s="15"/>
      <c r="C149" s="11"/>
      <c r="D149" s="7" t="s">
        <v>28</v>
      </c>
      <c r="E149" s="42" t="s">
        <v>153</v>
      </c>
      <c r="F149" s="43">
        <v>100</v>
      </c>
      <c r="G149" s="43">
        <v>14.12</v>
      </c>
      <c r="H149" s="43">
        <v>5.78</v>
      </c>
      <c r="I149" s="43">
        <v>4.46</v>
      </c>
      <c r="J149" s="43">
        <v>126.4</v>
      </c>
      <c r="K149" s="44" t="s">
        <v>154</v>
      </c>
      <c r="L149" s="43">
        <v>39.68</v>
      </c>
    </row>
    <row r="150" spans="1:12" ht="25.5" x14ac:dyDescent="0.25">
      <c r="A150" s="23"/>
      <c r="B150" s="15"/>
      <c r="C150" s="11"/>
      <c r="D150" s="7" t="s">
        <v>29</v>
      </c>
      <c r="E150" s="42" t="s">
        <v>155</v>
      </c>
      <c r="F150" s="43">
        <v>180</v>
      </c>
      <c r="G150" s="43">
        <v>3.69</v>
      </c>
      <c r="H150" s="43">
        <v>6.37</v>
      </c>
      <c r="I150" s="43">
        <v>23.79</v>
      </c>
      <c r="J150" s="43">
        <v>167.3</v>
      </c>
      <c r="K150" s="44" t="s">
        <v>53</v>
      </c>
      <c r="L150" s="43">
        <v>12.21</v>
      </c>
    </row>
    <row r="151" spans="1:12" ht="25.5" x14ac:dyDescent="0.25">
      <c r="A151" s="23"/>
      <c r="B151" s="15"/>
      <c r="C151" s="11"/>
      <c r="D151" s="7" t="s">
        <v>30</v>
      </c>
      <c r="E151" s="42" t="s">
        <v>156</v>
      </c>
      <c r="F151" s="43">
        <v>200</v>
      </c>
      <c r="G151" s="43">
        <v>0.98</v>
      </c>
      <c r="H151" s="43">
        <v>0.05</v>
      </c>
      <c r="I151" s="43">
        <v>15.64</v>
      </c>
      <c r="J151" s="43">
        <v>66.900000000000006</v>
      </c>
      <c r="K151" s="44" t="s">
        <v>82</v>
      </c>
      <c r="L151" s="43">
        <v>8.6999999999999993</v>
      </c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60</v>
      </c>
      <c r="G152" s="43">
        <v>4.5599999999999996</v>
      </c>
      <c r="H152" s="43">
        <v>0.48</v>
      </c>
      <c r="I152" s="43">
        <v>29.52</v>
      </c>
      <c r="J152" s="43">
        <v>140.6</v>
      </c>
      <c r="K152" s="44" t="s">
        <v>44</v>
      </c>
      <c r="L152" s="43">
        <v>4.7300000000000004</v>
      </c>
    </row>
    <row r="153" spans="1:12" ht="15" x14ac:dyDescent="0.25">
      <c r="A153" s="23"/>
      <c r="B153" s="15"/>
      <c r="C153" s="11"/>
      <c r="D153" s="7" t="s">
        <v>32</v>
      </c>
      <c r="E153" s="42" t="s">
        <v>118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</v>
      </c>
      <c r="K153" s="44" t="s">
        <v>44</v>
      </c>
      <c r="L153" s="43">
        <v>3.47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33.369999999999997</v>
      </c>
      <c r="H156" s="19">
        <f t="shared" si="72"/>
        <v>22.1</v>
      </c>
      <c r="I156" s="19">
        <f t="shared" si="72"/>
        <v>107.32</v>
      </c>
      <c r="J156" s="19">
        <f t="shared" si="72"/>
        <v>761.50000000000011</v>
      </c>
      <c r="K156" s="25"/>
      <c r="L156" s="19">
        <f t="shared" ref="L156" si="73">SUM(L147:L155)</f>
        <v>97.79000000000002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1350</v>
      </c>
      <c r="G157" s="32">
        <f t="shared" ref="G157" si="74">G146+G156</f>
        <v>52.5</v>
      </c>
      <c r="H157" s="32">
        <f t="shared" ref="H157" si="75">H146+H156</f>
        <v>36.25</v>
      </c>
      <c r="I157" s="32">
        <f t="shared" ref="I157" si="76">I146+I156</f>
        <v>208.12</v>
      </c>
      <c r="J157" s="32">
        <f t="shared" ref="J157:L157" si="77">J146+J156</f>
        <v>1326.5</v>
      </c>
      <c r="K157" s="32"/>
      <c r="L157" s="32">
        <f t="shared" si="77"/>
        <v>162.25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109</v>
      </c>
      <c r="F158" s="40">
        <v>150</v>
      </c>
      <c r="G158" s="40">
        <v>29.66</v>
      </c>
      <c r="H158" s="40">
        <v>10.67</v>
      </c>
      <c r="I158" s="40">
        <v>21.65</v>
      </c>
      <c r="J158" s="40">
        <v>301.2</v>
      </c>
      <c r="K158" s="41" t="s">
        <v>60</v>
      </c>
      <c r="L158" s="40">
        <v>36.25</v>
      </c>
    </row>
    <row r="159" spans="1:12" ht="15.75" thickBot="1" x14ac:dyDescent="0.3">
      <c r="A159" s="23"/>
      <c r="B159" s="15"/>
      <c r="C159" s="11"/>
      <c r="D159" s="6"/>
      <c r="E159" s="42" t="s">
        <v>110</v>
      </c>
      <c r="F159" s="43">
        <v>20</v>
      </c>
      <c r="G159" s="40">
        <v>1.44</v>
      </c>
      <c r="H159" s="43">
        <v>1.7</v>
      </c>
      <c r="I159" s="43">
        <v>11.1</v>
      </c>
      <c r="J159" s="43">
        <v>65.5</v>
      </c>
      <c r="K159" s="44" t="s">
        <v>111</v>
      </c>
      <c r="L159" s="40">
        <v>3.47</v>
      </c>
    </row>
    <row r="160" spans="1:12" ht="25.5" x14ac:dyDescent="0.25">
      <c r="A160" s="23"/>
      <c r="B160" s="15"/>
      <c r="C160" s="11"/>
      <c r="D160" s="7" t="s">
        <v>22</v>
      </c>
      <c r="E160" s="42" t="s">
        <v>112</v>
      </c>
      <c r="F160" s="43">
        <v>200</v>
      </c>
      <c r="G160" s="40">
        <v>1.55</v>
      </c>
      <c r="H160" s="43">
        <v>1.1399999999999999</v>
      </c>
      <c r="I160" s="43">
        <v>8.6</v>
      </c>
      <c r="J160" s="43">
        <v>50.9</v>
      </c>
      <c r="K160" s="44" t="s">
        <v>120</v>
      </c>
      <c r="L160" s="43">
        <v>2.96</v>
      </c>
    </row>
    <row r="161" spans="1:12" ht="15" x14ac:dyDescent="0.25">
      <c r="A161" s="23"/>
      <c r="B161" s="15"/>
      <c r="C161" s="11"/>
      <c r="D161" s="7" t="s">
        <v>23</v>
      </c>
      <c r="E161" s="42" t="s">
        <v>113</v>
      </c>
      <c r="F161" s="43">
        <v>30</v>
      </c>
      <c r="G161" s="43">
        <v>2.25</v>
      </c>
      <c r="H161" s="43">
        <v>0.87</v>
      </c>
      <c r="I161" s="43">
        <v>15.42</v>
      </c>
      <c r="J161" s="43">
        <v>78.5</v>
      </c>
      <c r="K161" s="44" t="s">
        <v>44</v>
      </c>
      <c r="L161" s="43">
        <v>3.71</v>
      </c>
    </row>
    <row r="162" spans="1:12" ht="15" x14ac:dyDescent="0.25">
      <c r="A162" s="23"/>
      <c r="B162" s="15"/>
      <c r="C162" s="11"/>
      <c r="D162" s="7" t="s">
        <v>24</v>
      </c>
      <c r="E162" s="42" t="s">
        <v>52</v>
      </c>
      <c r="F162" s="43">
        <v>200</v>
      </c>
      <c r="G162" s="43">
        <v>0.8</v>
      </c>
      <c r="H162" s="43">
        <v>0.8</v>
      </c>
      <c r="I162" s="43">
        <v>19.600000000000001</v>
      </c>
      <c r="J162" s="43">
        <v>88.8</v>
      </c>
      <c r="K162" s="44" t="s">
        <v>44</v>
      </c>
      <c r="L162" s="43">
        <v>31.4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35.699999999999996</v>
      </c>
      <c r="H165" s="19">
        <f t="shared" si="78"/>
        <v>15.18</v>
      </c>
      <c r="I165" s="19">
        <f t="shared" si="78"/>
        <v>76.37</v>
      </c>
      <c r="J165" s="19">
        <f t="shared" si="78"/>
        <v>584.9</v>
      </c>
      <c r="K165" s="25"/>
      <c r="L165" s="19">
        <f t="shared" ref="L165" si="79">SUM(L158:L164)</f>
        <v>77.789999999999992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130</v>
      </c>
      <c r="F166" s="43">
        <v>60</v>
      </c>
      <c r="G166" s="43">
        <v>0.66</v>
      </c>
      <c r="H166" s="43">
        <v>0.12</v>
      </c>
      <c r="I166" s="43">
        <v>2.2799999999999998</v>
      </c>
      <c r="J166" s="43">
        <v>12.8</v>
      </c>
      <c r="K166" s="44" t="s">
        <v>157</v>
      </c>
      <c r="L166" s="43">
        <v>17.399999999999999</v>
      </c>
    </row>
    <row r="167" spans="1:12" ht="25.5" x14ac:dyDescent="0.25">
      <c r="A167" s="23"/>
      <c r="B167" s="15"/>
      <c r="C167" s="11"/>
      <c r="D167" s="7" t="s">
        <v>27</v>
      </c>
      <c r="E167" s="42" t="s">
        <v>79</v>
      </c>
      <c r="F167" s="43">
        <v>200</v>
      </c>
      <c r="G167" s="43">
        <v>1.79</v>
      </c>
      <c r="H167" s="43">
        <v>4.25</v>
      </c>
      <c r="I167" s="43">
        <v>10.69</v>
      </c>
      <c r="J167" s="43">
        <v>88.3</v>
      </c>
      <c r="K167" s="44" t="s">
        <v>80</v>
      </c>
      <c r="L167" s="43">
        <v>19.27</v>
      </c>
    </row>
    <row r="168" spans="1:12" ht="25.5" x14ac:dyDescent="0.25">
      <c r="A168" s="23"/>
      <c r="B168" s="15"/>
      <c r="C168" s="11"/>
      <c r="D168" s="7" t="s">
        <v>28</v>
      </c>
      <c r="E168" s="42" t="s">
        <v>71</v>
      </c>
      <c r="F168" s="43">
        <v>200</v>
      </c>
      <c r="G168" s="43">
        <v>25.32</v>
      </c>
      <c r="H168" s="43">
        <v>34.729999999999997</v>
      </c>
      <c r="I168" s="43">
        <v>58.58</v>
      </c>
      <c r="J168" s="43">
        <v>498.3</v>
      </c>
      <c r="K168" s="44" t="s">
        <v>72</v>
      </c>
      <c r="L168" s="43">
        <v>65.150000000000006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25.5" x14ac:dyDescent="0.25">
      <c r="A170" s="23"/>
      <c r="B170" s="15"/>
      <c r="C170" s="11"/>
      <c r="D170" s="7" t="s">
        <v>30</v>
      </c>
      <c r="E170" s="42" t="s">
        <v>158</v>
      </c>
      <c r="F170" s="43">
        <v>200</v>
      </c>
      <c r="G170" s="43">
        <v>0.15</v>
      </c>
      <c r="H170" s="43">
        <v>0.14000000000000001</v>
      </c>
      <c r="I170" s="43">
        <v>9.93</v>
      </c>
      <c r="J170" s="43">
        <v>41.5</v>
      </c>
      <c r="K170" s="44" t="s">
        <v>159</v>
      </c>
      <c r="L170" s="43">
        <v>6.49</v>
      </c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60</v>
      </c>
      <c r="G171" s="43">
        <v>4.5599999999999996</v>
      </c>
      <c r="H171" s="43">
        <v>0.48</v>
      </c>
      <c r="I171" s="43">
        <v>29.52</v>
      </c>
      <c r="J171" s="43">
        <v>140.6</v>
      </c>
      <c r="K171" s="44" t="s">
        <v>44</v>
      </c>
      <c r="L171" s="43">
        <v>4.7300000000000004</v>
      </c>
    </row>
    <row r="172" spans="1:12" ht="15" x14ac:dyDescent="0.25">
      <c r="A172" s="23"/>
      <c r="B172" s="15"/>
      <c r="C172" s="11"/>
      <c r="D172" s="7" t="s">
        <v>32</v>
      </c>
      <c r="E172" s="42" t="s">
        <v>160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</v>
      </c>
      <c r="K172" s="44" t="s">
        <v>44</v>
      </c>
      <c r="L172" s="43">
        <v>3.47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34.459999999999994</v>
      </c>
      <c r="H175" s="19">
        <f t="shared" si="80"/>
        <v>40.079999999999991</v>
      </c>
      <c r="I175" s="19">
        <f t="shared" si="80"/>
        <v>121.01999999999998</v>
      </c>
      <c r="J175" s="19">
        <f t="shared" si="80"/>
        <v>832.7</v>
      </c>
      <c r="K175" s="25"/>
      <c r="L175" s="19">
        <f t="shared" ref="L175" si="81">SUM(L166:L174)</f>
        <v>116.51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1350</v>
      </c>
      <c r="G176" s="32">
        <f t="shared" ref="G176" si="82">G165+G175</f>
        <v>70.16</v>
      </c>
      <c r="H176" s="32">
        <f t="shared" ref="H176" si="83">H165+H175</f>
        <v>55.259999999999991</v>
      </c>
      <c r="I176" s="32">
        <f t="shared" ref="I176" si="84">I165+I175</f>
        <v>197.39</v>
      </c>
      <c r="J176" s="32">
        <f t="shared" ref="J176:L176" si="85">J165+J175</f>
        <v>1417.6</v>
      </c>
      <c r="K176" s="32"/>
      <c r="L176" s="32">
        <f t="shared" si="85"/>
        <v>194.3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200</v>
      </c>
      <c r="G177" s="40">
        <v>10.55</v>
      </c>
      <c r="H177" s="40">
        <v>9.1</v>
      </c>
      <c r="I177" s="40">
        <v>38.21</v>
      </c>
      <c r="J177" s="40">
        <v>277</v>
      </c>
      <c r="K177" s="41" t="s">
        <v>51</v>
      </c>
      <c r="L177" s="40">
        <v>36.96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88</v>
      </c>
      <c r="F179" s="43">
        <v>200</v>
      </c>
      <c r="G179" s="43">
        <v>0.25</v>
      </c>
      <c r="H179" s="43">
        <v>0.05</v>
      </c>
      <c r="I179" s="43">
        <v>6.61</v>
      </c>
      <c r="J179" s="43">
        <v>27.9</v>
      </c>
      <c r="K179" s="44" t="s">
        <v>114</v>
      </c>
      <c r="L179" s="43">
        <v>3.37</v>
      </c>
    </row>
    <row r="180" spans="1:12" ht="15" x14ac:dyDescent="0.25">
      <c r="A180" s="23"/>
      <c r="B180" s="15"/>
      <c r="C180" s="11"/>
      <c r="D180" s="7" t="s">
        <v>23</v>
      </c>
      <c r="E180" s="42" t="s">
        <v>113</v>
      </c>
      <c r="F180" s="43">
        <v>50</v>
      </c>
      <c r="G180" s="43">
        <v>3.75</v>
      </c>
      <c r="H180" s="43">
        <v>1.45</v>
      </c>
      <c r="I180" s="43">
        <v>25.7</v>
      </c>
      <c r="J180" s="43">
        <v>130.80000000000001</v>
      </c>
      <c r="K180" s="44" t="s">
        <v>44</v>
      </c>
      <c r="L180" s="43">
        <v>3.71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115</v>
      </c>
      <c r="F182" s="43">
        <v>50</v>
      </c>
      <c r="G182" s="43">
        <v>2.95</v>
      </c>
      <c r="H182" s="43">
        <v>2.35</v>
      </c>
      <c r="I182" s="43">
        <v>37.5</v>
      </c>
      <c r="J182" s="43">
        <v>182.9</v>
      </c>
      <c r="K182" s="44" t="s">
        <v>44</v>
      </c>
      <c r="L182" s="43">
        <v>4.95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17.5</v>
      </c>
      <c r="H184" s="19">
        <f t="shared" si="86"/>
        <v>12.95</v>
      </c>
      <c r="I184" s="19">
        <f t="shared" si="86"/>
        <v>108.02</v>
      </c>
      <c r="J184" s="19">
        <f t="shared" si="86"/>
        <v>618.6</v>
      </c>
      <c r="K184" s="25"/>
      <c r="L184" s="19">
        <f t="shared" ref="L184" si="87">SUM(L177:L183)</f>
        <v>48.99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80</v>
      </c>
      <c r="G185" s="43">
        <v>1.69</v>
      </c>
      <c r="H185" s="43">
        <v>5.71</v>
      </c>
      <c r="I185" s="43">
        <v>8.1199999999999992</v>
      </c>
      <c r="J185" s="43">
        <v>90.6</v>
      </c>
      <c r="K185" s="44" t="s">
        <v>161</v>
      </c>
      <c r="L185" s="43">
        <v>8.06</v>
      </c>
    </row>
    <row r="186" spans="1:12" ht="25.5" x14ac:dyDescent="0.25">
      <c r="A186" s="23"/>
      <c r="B186" s="15"/>
      <c r="C186" s="11"/>
      <c r="D186" s="7" t="s">
        <v>27</v>
      </c>
      <c r="E186" s="42" t="s">
        <v>65</v>
      </c>
      <c r="F186" s="43">
        <v>200</v>
      </c>
      <c r="G186" s="43">
        <v>4.96</v>
      </c>
      <c r="H186" s="43">
        <v>5.69</v>
      </c>
      <c r="I186" s="43">
        <v>8.1</v>
      </c>
      <c r="J186" s="43">
        <v>103.4</v>
      </c>
      <c r="K186" s="44" t="s">
        <v>66</v>
      </c>
      <c r="L186" s="43">
        <v>19.73</v>
      </c>
    </row>
    <row r="187" spans="1:12" ht="25.5" x14ac:dyDescent="0.25">
      <c r="A187" s="23"/>
      <c r="B187" s="15"/>
      <c r="C187" s="11"/>
      <c r="D187" s="7" t="s">
        <v>28</v>
      </c>
      <c r="E187" s="42" t="s">
        <v>162</v>
      </c>
      <c r="F187" s="43">
        <v>100</v>
      </c>
      <c r="G187" s="43">
        <v>16.739999999999998</v>
      </c>
      <c r="H187" s="43">
        <v>15.88</v>
      </c>
      <c r="I187" s="43">
        <v>6.66</v>
      </c>
      <c r="J187" s="43">
        <v>236.6</v>
      </c>
      <c r="K187" s="44" t="s">
        <v>163</v>
      </c>
      <c r="L187" s="43">
        <v>45.4</v>
      </c>
    </row>
    <row r="188" spans="1:12" ht="15" x14ac:dyDescent="0.25">
      <c r="A188" s="23"/>
      <c r="B188" s="15"/>
      <c r="C188" s="11"/>
      <c r="D188" s="7" t="s">
        <v>29</v>
      </c>
      <c r="E188" s="42" t="s">
        <v>151</v>
      </c>
      <c r="F188" s="43">
        <v>200</v>
      </c>
      <c r="G188" s="43">
        <v>7.1</v>
      </c>
      <c r="H188" s="43">
        <v>6.56</v>
      </c>
      <c r="I188" s="43">
        <v>43.74</v>
      </c>
      <c r="J188" s="43">
        <v>262.39999999999998</v>
      </c>
      <c r="K188" s="44" t="s">
        <v>76</v>
      </c>
      <c r="L188" s="43">
        <v>9.1199999999999992</v>
      </c>
    </row>
    <row r="189" spans="1:12" ht="25.5" x14ac:dyDescent="0.25">
      <c r="A189" s="23"/>
      <c r="B189" s="15"/>
      <c r="C189" s="11"/>
      <c r="D189" s="7" t="s">
        <v>30</v>
      </c>
      <c r="E189" s="42" t="s">
        <v>126</v>
      </c>
      <c r="F189" s="43">
        <v>200</v>
      </c>
      <c r="G189" s="43">
        <v>0.38</v>
      </c>
      <c r="H189" s="43">
        <v>0</v>
      </c>
      <c r="I189" s="43">
        <v>19.82</v>
      </c>
      <c r="J189" s="43">
        <v>80.8</v>
      </c>
      <c r="K189" s="44" t="s">
        <v>59</v>
      </c>
      <c r="L189" s="43">
        <v>6.84</v>
      </c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60</v>
      </c>
      <c r="G190" s="43">
        <v>4.5599999999999996</v>
      </c>
      <c r="H190" s="43">
        <v>0.48</v>
      </c>
      <c r="I190" s="43">
        <v>29.52</v>
      </c>
      <c r="J190" s="43">
        <v>140.6</v>
      </c>
      <c r="K190" s="44" t="s">
        <v>44</v>
      </c>
      <c r="L190" s="43">
        <v>4.7300000000000004</v>
      </c>
    </row>
    <row r="191" spans="1:12" ht="15" x14ac:dyDescent="0.25">
      <c r="A191" s="23"/>
      <c r="B191" s="15"/>
      <c r="C191" s="11"/>
      <c r="D191" s="7" t="s">
        <v>32</v>
      </c>
      <c r="E191" s="42" t="s">
        <v>118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</v>
      </c>
      <c r="K191" s="44" t="s">
        <v>44</v>
      </c>
      <c r="L191" s="43">
        <v>3.47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37.409999999999997</v>
      </c>
      <c r="H194" s="19">
        <f t="shared" si="88"/>
        <v>34.68</v>
      </c>
      <c r="I194" s="19">
        <f t="shared" si="88"/>
        <v>125.97999999999999</v>
      </c>
      <c r="J194" s="19">
        <f t="shared" si="88"/>
        <v>965.6</v>
      </c>
      <c r="K194" s="25"/>
      <c r="L194" s="19">
        <f t="shared" ref="L194" si="89">SUM(L185:L193)</f>
        <v>97.350000000000009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1370</v>
      </c>
      <c r="G195" s="32">
        <f t="shared" ref="G195" si="90">G184+G194</f>
        <v>54.91</v>
      </c>
      <c r="H195" s="32">
        <f t="shared" ref="H195" si="91">H184+H194</f>
        <v>47.629999999999995</v>
      </c>
      <c r="I195" s="32">
        <f t="shared" ref="I195" si="92">I184+I194</f>
        <v>234</v>
      </c>
      <c r="J195" s="32">
        <f t="shared" ref="J195:L195" si="93">J184+J194</f>
        <v>1584.2</v>
      </c>
      <c r="K195" s="32"/>
      <c r="L195" s="32">
        <f t="shared" si="93"/>
        <v>146.34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1349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58.254999999999981</v>
      </c>
      <c r="H196" s="34">
        <f t="shared" si="94"/>
        <v>48.916999999999994</v>
      </c>
      <c r="I196" s="34">
        <f t="shared" si="94"/>
        <v>199.98099999999999</v>
      </c>
      <c r="J196" s="34">
        <f t="shared" si="94"/>
        <v>1467.3770000000002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172.31900000000002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</cp:lastModifiedBy>
  <cp:lastPrinted>2025-02-24T13:03:29Z</cp:lastPrinted>
  <dcterms:created xsi:type="dcterms:W3CDTF">2022-05-16T14:23:56Z</dcterms:created>
  <dcterms:modified xsi:type="dcterms:W3CDTF">2025-03-04T06:07:15Z</dcterms:modified>
</cp:coreProperties>
</file>